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2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drawings/drawing3.xml" ContentType="application/vnd.openxmlformats-officedocument.drawing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4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riana.drevova\Desktop\MY\1_Uniformy\PTK\"/>
    </mc:Choice>
  </mc:AlternateContent>
  <xr:revisionPtr revIDLastSave="0" documentId="13_ncr:1_{03AF66F8-995E-443C-B3DC-295DCDA47A54}" xr6:coauthVersionLast="47" xr6:coauthVersionMax="47" xr10:uidLastSave="{00000000-0000-0000-0000-000000000000}"/>
  <bookViews>
    <workbookView xWindow="-110" yWindow="-110" windowWidth="19420" windowHeight="10420" xr2:uid="{907F5B35-F8CE-4E40-ADEB-ED0F40BABB7A}"/>
  </bookViews>
  <sheets>
    <sheet name="Časť 1-Návrh na plnenie kri " sheetId="5" r:id="rId1"/>
    <sheet name="Časť 2-Návrh na plnenie krit." sheetId="1" r:id="rId2"/>
    <sheet name="Časť 3-Nášivky" sheetId="7" r:id="rId3"/>
    <sheet name="Časť 4-Návrh na plnenie kri (2)" sheetId="6" r:id="rId4"/>
    <sheet name="Koneční užívatelia výhod" sheetId="3" r:id="rId5"/>
    <sheet name="Medzinárodné sankcie" sheetId="4" r:id="rId6"/>
  </sheets>
  <definedNames>
    <definedName name="_xlnm.Print_Area" localSheetId="4">'Koneční užívatelia výhod'!$B$1:$B$28</definedName>
    <definedName name="_xlnm.Print_Area" localSheetId="5">'Medzinárodné sankcie'!$B$1:$B$22</definedName>
    <definedName name="OLE_LINK1" localSheetId="0">'Časť 1-Návrh na plnenie kri '!#REF!</definedName>
    <definedName name="OLE_LINK1" localSheetId="1">'Časť 2-Návrh na plnenie krit.'!#REF!</definedName>
    <definedName name="OLE_LINK1" localSheetId="2">'Časť 3-Nášivky'!#REF!</definedName>
    <definedName name="OLE_LINK1" localSheetId="3">'Časť 4-Návrh na plnenie kri (2)'!#REF!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7" l="1"/>
  <c r="F24" i="7" s="1"/>
  <c r="F25" i="7" s="1"/>
  <c r="E23" i="7"/>
  <c r="F23" i="7" s="1"/>
  <c r="E22" i="7"/>
  <c r="F22" i="7" s="1"/>
  <c r="E23" i="6"/>
  <c r="F23" i="6" s="1"/>
  <c r="C25" i="6" s="1"/>
  <c r="E22" i="6"/>
  <c r="F22" i="6" s="1"/>
  <c r="E23" i="5"/>
  <c r="E24" i="5"/>
  <c r="E25" i="5"/>
  <c r="E26" i="5"/>
  <c r="E27" i="5"/>
  <c r="E22" i="5"/>
  <c r="F24" i="6" l="1"/>
  <c r="F25" i="5"/>
  <c r="F26" i="5"/>
  <c r="F27" i="5"/>
  <c r="F22" i="5"/>
  <c r="F23" i="5"/>
  <c r="C29" i="5" l="1"/>
  <c r="F24" i="5"/>
  <c r="F28" i="5" l="1"/>
  <c r="E22" i="1"/>
  <c r="F22" i="1" s="1"/>
  <c r="F23" i="1" l="1"/>
  <c r="C24" i="1" s="1"/>
</calcChain>
</file>

<file path=xl/sharedStrings.xml><?xml version="1.0" encoding="utf-8"?>
<sst xmlns="http://schemas.openxmlformats.org/spreadsheetml/2006/main" count="216" uniqueCount="96">
  <si>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</si>
  <si>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</si>
  <si>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</si>
  <si>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</si>
  <si>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</si>
  <si>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Tel. číslo:</t>
  </si>
  <si>
    <t>Platca/Neplatca DPH:</t>
  </si>
  <si>
    <t>Som platcom DPH</t>
  </si>
  <si>
    <t>Čestné vyhlásenia podľa zákona o verejnom obstarávaní</t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</si>
  <si>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Koneční užívatelia výhod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</si>
  <si>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Medzinárodné sankcie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</si>
  <si>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 xml:space="preserve">Predložením tejto ponuky čestne vyhlasujem, že nemám uložený </t>
    </r>
    <r>
      <rPr>
        <b/>
        <sz val="11"/>
        <rFont val="Calibri"/>
        <family val="2"/>
        <charset val="238"/>
        <scheme val="minor"/>
      </rPr>
      <t xml:space="preserve">zákaz účasti </t>
    </r>
    <r>
      <rPr>
        <sz val="11"/>
        <rFont val="Calibri"/>
        <family val="2"/>
        <charset val="238"/>
        <scheme val="minor"/>
      </rPr>
      <t>vo verejnom obstarávaní potvrdený konečným rozhodnutím v Slovenskej republike a v štáte sídla, miesta podnikania alebo obvyklého pobytu.</t>
    </r>
  </si>
  <si>
    <r>
      <t xml:space="preserve">Predložením tejto ponuky čestne vyhlasujem, že postupujem v súlade s etickým kódexom uchádzača vydaným Úradom pre verejné obstarávanie: </t>
    </r>
    <r>
      <rPr>
        <sz val="11"/>
        <color theme="4"/>
        <rFont val="Calibri"/>
        <family val="2"/>
        <charset val="238"/>
        <scheme val="minor"/>
      </rPr>
      <t>https://www.uvo.gov.sk/zaujemca-uchadzac/eticky-kodex-zaujemcu-uchadzaca</t>
    </r>
    <r>
      <rPr>
        <sz val="11"/>
        <rFont val="Calibri"/>
        <family val="2"/>
        <charset val="238"/>
        <scheme val="minor"/>
      </rPr>
      <t xml:space="preserve"> </t>
    </r>
  </si>
  <si>
    <t>Kritérium č. 1:</t>
  </si>
  <si>
    <t>Logika kritéria</t>
  </si>
  <si>
    <t>Váha kritéria (%)</t>
  </si>
  <si>
    <t>Minimálna hodnota</t>
  </si>
  <si>
    <t>Maximálna hodnota</t>
  </si>
  <si>
    <t>čím menej, tým lepšie</t>
  </si>
  <si>
    <t>Názov položky</t>
  </si>
  <si>
    <t>Počet kusov</t>
  </si>
  <si>
    <t>Suma v EUR bez DPH za 1 ks</t>
  </si>
  <si>
    <t>Výška DPH za 1 ks</t>
  </si>
  <si>
    <t>Suma v EUR s DPH na všetky kusy</t>
  </si>
  <si>
    <t>Nohavice taktické</t>
  </si>
  <si>
    <t xml:space="preserve">Zimná bunda </t>
  </si>
  <si>
    <t>Spolu</t>
  </si>
  <si>
    <t>Počet bodov v danom kritériu:</t>
  </si>
  <si>
    <t>Kritérium K2:</t>
  </si>
  <si>
    <t>Sociálne zodpovedný výrobný proces</t>
  </si>
  <si>
    <t xml:space="preserve"> Predmet kritéria</t>
  </si>
  <si>
    <t>Váha</t>
  </si>
  <si>
    <r>
      <t>Ponuka uchádzača</t>
    </r>
    <r>
      <rPr>
        <sz val="11"/>
        <color rgb="FF000000"/>
        <rFont val="Arial"/>
        <family val="2"/>
        <charset val="238"/>
      </rPr>
      <t xml:space="preserve"> </t>
    </r>
  </si>
  <si>
    <t>Pri výrobnom procese ponúkaného produktu sú dodržané nasledujúce kritériá:</t>
  </si>
  <si>
    <t xml:space="preserve">      členstvo výrobcu vo Fair Wear Foundation </t>
  </si>
  <si>
    <t xml:space="preserve">1.  transparentný dodávateľský reťazec, </t>
  </si>
  <si>
    <t xml:space="preserve">      výrobky dovážané a distribuované členskou organizáciou World Fair Trade Organization </t>
  </si>
  <si>
    <t xml:space="preserve">2.  vyplácanie spravodlivej mzdy, </t>
  </si>
  <si>
    <t xml:space="preserve">3.  bezpečné pracovné podmienky (dodržovanie relevantných štandardov), </t>
  </si>
  <si>
    <t xml:space="preserve">      výrobok je označený ochrannou certifikačnou modrozelenou známkou Fairtrade </t>
  </si>
  <si>
    <t xml:space="preserve">4.  zákaz nútenej a detskej práce, </t>
  </si>
  <si>
    <t xml:space="preserve">5.  dodržovanie pracovnej doby (nadčasy neprekračujú zákonom povolené limity), </t>
  </si>
  <si>
    <t>uveďte akým</t>
  </si>
  <si>
    <t xml:space="preserve">6.  platné pracovné zmluvy. </t>
  </si>
  <si>
    <t>Čestné vyhlásenie o konečných užívateľoch výhod</t>
  </si>
  <si>
    <t>Ako uchádzač v tomto verejnom obstarávaní Hl. mesta SR Bratislava</t>
  </si>
  <si>
    <t>čestne vyhlasujem,</t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</si>
  <si>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</si>
  <si>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prezident Slovenskej republiky,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</si>
  <si>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člen vlády,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</si>
  <si>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vedúci ústredného orgánu štátnej správy, ktorý nie je členom vlády,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</si>
  <si>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vedúci orgánu štátnej správy s celoslovenskou pôsobnosťou,</t>
    </r>
  </si>
  <si>
    <r>
      <t>e)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sudca Ústavného súdu Slovenskej republiky alebo sudca,</t>
    </r>
  </si>
  <si>
    <r>
      <t>f)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generálny prokurátor Slovenskej republiky, špeciálny prokurátor alebo prokurátor,</t>
    </r>
  </si>
  <si>
    <r>
      <t>g)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verejný ochranca práv,</t>
    </r>
  </si>
  <si>
    <r>
      <t>h)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predseda Najvyššieho kontrolného úradu Slovenskej republiky a podpredseda Najvyššieho kontrolného úradu Slovenskej republiky,</t>
    </r>
  </si>
  <si>
    <r>
      <t>i)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štátny tajomník,</t>
    </r>
  </si>
  <si>
    <r>
      <t>j)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generálny tajomník služobného úradu,</t>
    </r>
  </si>
  <si>
    <r>
      <t>k)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prednosta okresného úradu,</t>
    </r>
  </si>
  <si>
    <r>
      <t>l)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primátor hlavného mesta Slovenskej republiky Bratislavy, primátor krajského mesta alebo primátor okresného mesta, alebo</t>
    </r>
  </si>
  <si>
    <r>
      <t>m)</t>
    </r>
    <r>
      <rPr>
        <sz val="7"/>
        <color theme="1"/>
        <rFont val="Calibri"/>
        <family val="2"/>
        <charset val="238"/>
        <scheme val="minor"/>
      </rPr>
      <t xml:space="preserve">  </t>
    </r>
    <r>
      <rPr>
        <sz val="11"/>
        <color theme="1"/>
        <rFont val="Calibri"/>
        <family val="2"/>
        <charset val="238"/>
        <scheme val="minor"/>
      </rPr>
      <t>predseda vyššieho územného celku.</t>
    </r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</si>
  <si>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</si>
  <si>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t>Uchádzač ďalej vyhlasuje, že si je vedomý právnych následkov uvedenia nepravdivých informácií v tomto vyhlásení alebo zamlčania takejto osoby.</t>
  </si>
  <si>
    <t>Čestné vyhlásenie k uplatňovaniu medzinárodných sankcií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</si>
  <si>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</si>
  <si>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t xml:space="preserve">Predovšetkým vyhlasujem, že: 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</si>
  <si>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uchádzač ani členovia jeho orgánov nie sú ruským štátnym príslušníkom ani fyzickou alebo právnickou osobou, subjektom alebo orgánom so sídlom/usadeným v Rusku;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</si>
  <si>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1"/>
        <color theme="1"/>
        <rFont val="Calibri"/>
        <family val="2"/>
        <charset val="238"/>
        <scheme val="minor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</si>
  <si>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</si>
  <si>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</si>
  <si>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</si>
  <si>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t>Čiapka pletená zimná</t>
  </si>
  <si>
    <t>Pletený nákrčník</t>
  </si>
  <si>
    <t>Pletené rukavice</t>
  </si>
  <si>
    <t>Polokošeľa s dlhým rukávom</t>
  </si>
  <si>
    <t xml:space="preserve">Pletená vesta </t>
  </si>
  <si>
    <t>Polokošeľa s krátkym rukávom</t>
  </si>
  <si>
    <r>
      <t>Ponuka uchádzača</t>
    </r>
    <r>
      <rPr>
        <sz val="11"/>
        <color rgb="FF000000"/>
        <rFont val="Arial"/>
        <family val="2"/>
        <charset val="238"/>
      </rPr>
      <t xml:space="preserve"> -</t>
    </r>
    <r>
      <rPr>
        <b/>
        <sz val="11"/>
        <color rgb="FF000000"/>
        <rFont val="Arial"/>
        <family val="2"/>
        <charset val="238"/>
      </rPr>
      <t xml:space="preserve"> </t>
    </r>
    <r>
      <rPr>
        <sz val="11"/>
        <color rgb="FF000000"/>
        <rFont val="Arial"/>
        <family val="2"/>
        <charset val="238"/>
      </rPr>
      <t>uchádzač vyberie min. jednu možnosť z nasledovných:</t>
    </r>
  </si>
  <si>
    <r>
      <t xml:space="preserve">Príloha č. 1 - Návrh na plnenie kritérií v zákazke „Nové služobné uniformy pre príslušníkov MsP“                                  </t>
    </r>
    <r>
      <rPr>
        <b/>
        <sz val="16"/>
        <color theme="4" tint="-0.249977111117893"/>
        <rFont val="Calibri Light"/>
        <family val="2"/>
        <charset val="238"/>
        <scheme val="major"/>
      </rPr>
      <t xml:space="preserve">Časť 1 - Pletené časti uniformy </t>
    </r>
  </si>
  <si>
    <t>Šiltovka</t>
  </si>
  <si>
    <r>
      <t xml:space="preserve">Príloha č. 1 - Návrh na plnenie kritérií v zákazke „Nové služobné uniformy pre príslušníkov MsP“                                  </t>
    </r>
    <r>
      <rPr>
        <b/>
        <sz val="16"/>
        <color theme="4" tint="-0.249977111117893"/>
        <rFont val="Calibri Light"/>
        <family val="2"/>
        <charset val="238"/>
        <scheme val="major"/>
      </rPr>
      <t>Časť 3 - Nášivky</t>
    </r>
  </si>
  <si>
    <t>Nášivka osobné číslo </t>
  </si>
  <si>
    <t>Nášivka s označením hodnosti </t>
  </si>
  <si>
    <r>
      <t xml:space="preserve">Príloha č. 1 - Návrh na plnenie kritérií v zákazke „Nové služobné uniformy pre príslušníkov MsP“                                       </t>
    </r>
    <r>
      <rPr>
        <b/>
        <sz val="16"/>
        <color theme="4" tint="-0.249977111117893"/>
        <rFont val="Calibri Light"/>
        <family val="2"/>
        <charset val="238"/>
        <scheme val="major"/>
      </rPr>
      <t xml:space="preserve">Časť 4 - Nohavice a zimná bunda </t>
    </r>
  </si>
  <si>
    <t xml:space="preserve">      preukázanie iným dôveryhodným spôsobom  napr. ďalšími certifikátmi či potvrdeniami, alebo členstvom v obdobnej organizácii resp. dôkazmi o zavedení obdobných kritérií vo výrobnom procese.</t>
  </si>
  <si>
    <t>Cena celkom s DPH</t>
  </si>
  <si>
    <t xml:space="preserve">      preukázanie iným dôveryhodným spôsobom  napr. ďalšími certifikátmi či potvrdeniami, alebo členstvom v obdobnej organizácii,resp. dôkazmi o zavedení obdobných kritérií vo výrobnom procese.</t>
  </si>
  <si>
    <r>
      <t xml:space="preserve">Príloha č. 1 - Návrh na plnenie kritérií v zákazke „Nové služobné uniformy pre príslušníkov MsP“                                    </t>
    </r>
    <r>
      <rPr>
        <b/>
        <sz val="16"/>
        <color theme="4" tint="-0.249977111117893"/>
        <rFont val="Calibri Light"/>
        <family val="2"/>
        <charset val="238"/>
        <scheme val="major"/>
      </rPr>
      <t xml:space="preserve">Časť 2 - Šiltovka </t>
    </r>
  </si>
  <si>
    <t>Nášivka príslišnosti Mestskej polície (oblúk + kruh)</t>
  </si>
  <si>
    <t>Kritérium :</t>
  </si>
  <si>
    <t>V .........................</t>
  </si>
  <si>
    <t>...........................................................................</t>
  </si>
  <si>
    <t>Dňa: ...................</t>
  </si>
  <si>
    <t>Podpis osoby oprávnenej konať za uchádzača</t>
  </si>
  <si>
    <t>Najnižšia cena celkom v EUR s DPH</t>
  </si>
  <si>
    <t>Cena celkom v EUR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</si>
</sst>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 Narrow"/>
      <family val="2"/>
      <charset val="238"/>
    </font>
    <font>
      <sz val="12"/>
      <color rgb="FF000000"/>
      <name val="Segoe UI Symbol"/>
      <family val="2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6"/>
      <color theme="4" tint="-0.249977111117893"/>
      <name val="Calibri Light"/>
      <family val="2"/>
      <charset val="238"/>
      <scheme val="major"/>
    </font>
    <font>
      <sz val="11"/>
      <color theme="4" tint="-0.249977111117893"/>
      <name val="Calibri Light"/>
      <family val="2"/>
      <charset val="238"/>
      <scheme val="major"/>
    </font>
    <font>
      <b/>
      <sz val="11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color theme="4" tint="-0.249977111117893"/>
      <name val="Calibri Light"/>
      <family val="2"/>
      <charset val="238"/>
      <scheme val="major"/>
    </font>
    <font>
      <sz val="16"/>
      <name val="Calibri Light"/>
      <family val="2"/>
      <charset val="238"/>
      <scheme val="major"/>
    </font>
    <font>
      <sz val="12"/>
      <color theme="1"/>
      <name val="Times New Roman"/>
      <family val="1"/>
      <charset val="238"/>
    </font>
    <font>
      <sz val="20"/>
      <color rgb="FF2F5496"/>
      <name val="Calibri Light"/>
      <family val="2"/>
      <charset val="238"/>
    </font>
    <font>
      <sz val="11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1"/>
      <color theme="3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BCD6EE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medium">
        <color indexed="64"/>
      </right>
      <top/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medium">
        <color indexed="64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B2B2B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B2B2B2"/>
      </left>
      <right/>
      <top/>
      <bottom style="thin">
        <color rgb="FFB2B2B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B2B2B2"/>
      </top>
      <bottom style="medium">
        <color indexed="64"/>
      </bottom>
      <diagonal/>
    </border>
    <border>
      <left/>
      <right/>
      <top style="thin">
        <color rgb="FFB2B2B2"/>
      </top>
      <bottom style="medium">
        <color indexed="64"/>
      </bottom>
      <diagonal/>
    </border>
    <border>
      <left/>
      <right style="thin">
        <color rgb="FFB2B2B2"/>
      </right>
      <top style="thin">
        <color rgb="FFB2B2B2"/>
      </top>
      <bottom style="medium">
        <color indexed="64"/>
      </bottom>
      <diagonal/>
    </border>
  </borders>
  <cellStyleXfs count="5">
    <xf numFmtId="0" fontId="0" fillId="0" borderId="0"/>
    <xf numFmtId="0" fontId="6" fillId="0" borderId="0" applyNumberFormat="0" applyFill="0" applyBorder="0" applyAlignment="0" applyProtection="0"/>
    <xf numFmtId="0" fontId="9" fillId="4" borderId="25" applyNumberFormat="0" applyFont="0" applyAlignment="0" applyProtection="0"/>
    <xf numFmtId="0" fontId="9" fillId="5" borderId="0" applyNumberFormat="0" applyBorder="0" applyAlignment="0" applyProtection="0"/>
    <xf numFmtId="0" fontId="24" fillId="0" borderId="57" applyNumberFormat="0" applyFill="0" applyAlignment="0" applyProtection="0"/>
  </cellStyleXfs>
  <cellXfs count="158">
    <xf numFmtId="0" fontId="0" fillId="0" borderId="0" xfId="0"/>
    <xf numFmtId="0" fontId="0" fillId="0" borderId="0" xfId="0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 indent="2"/>
    </xf>
    <xf numFmtId="0" fontId="6" fillId="0" borderId="0" xfId="1"/>
    <xf numFmtId="0" fontId="7" fillId="2" borderId="3" xfId="0" applyFont="1" applyFill="1" applyBorder="1" applyAlignment="1">
      <alignment horizontal="left" vertical="distributed" wrapText="1"/>
    </xf>
    <xf numFmtId="0" fontId="8" fillId="0" borderId="30" xfId="2" applyFont="1" applyFill="1" applyBorder="1" applyAlignment="1">
      <alignment vertical="center" wrapText="1"/>
    </xf>
    <xf numFmtId="0" fontId="8" fillId="0" borderId="33" xfId="2" applyFont="1" applyFill="1" applyBorder="1" applyAlignment="1">
      <alignment vertical="center" wrapText="1"/>
    </xf>
    <xf numFmtId="0" fontId="8" fillId="0" borderId="35" xfId="2" applyFont="1" applyFill="1" applyBorder="1" applyAlignment="1">
      <alignment vertical="center" wrapText="1"/>
    </xf>
    <xf numFmtId="0" fontId="10" fillId="3" borderId="34" xfId="2" applyFont="1" applyFill="1" applyBorder="1"/>
    <xf numFmtId="0" fontId="10" fillId="3" borderId="37" xfId="2" applyFont="1" applyFill="1" applyBorder="1"/>
    <xf numFmtId="0" fontId="8" fillId="0" borderId="0" xfId="2" applyFont="1" applyFill="1" applyBorder="1" applyAlignment="1">
      <alignment horizontal="left" vertical="center" wrapText="1"/>
    </xf>
    <xf numFmtId="0" fontId="10" fillId="3" borderId="0" xfId="2" applyFont="1" applyFill="1" applyBorder="1"/>
    <xf numFmtId="0" fontId="8" fillId="0" borderId="30" xfId="2" applyFont="1" applyFill="1" applyBorder="1" applyProtection="1">
      <protection locked="0" hidden="1"/>
    </xf>
    <xf numFmtId="0" fontId="8" fillId="0" borderId="31" xfId="2" applyFont="1" applyFill="1" applyBorder="1" applyAlignment="1" applyProtection="1">
      <alignment horizontal="left"/>
      <protection locked="0" hidden="1"/>
    </xf>
    <xf numFmtId="0" fontId="8" fillId="0" borderId="31" xfId="2" applyFont="1" applyFill="1" applyBorder="1" applyProtection="1">
      <protection locked="0" hidden="1"/>
    </xf>
    <xf numFmtId="0" fontId="8" fillId="0" borderId="32" xfId="2" applyFont="1" applyFill="1" applyBorder="1" applyProtection="1">
      <protection locked="0" hidden="1"/>
    </xf>
    <xf numFmtId="0" fontId="13" fillId="0" borderId="42" xfId="2" applyFont="1" applyFill="1" applyBorder="1" applyAlignment="1" applyProtection="1">
      <alignment horizontal="center" vertical="center" wrapText="1"/>
      <protection locked="0" hidden="1"/>
    </xf>
    <xf numFmtId="0" fontId="8" fillId="0" borderId="33" xfId="2" applyFont="1" applyFill="1" applyBorder="1" applyProtection="1">
      <protection locked="0" hidden="1"/>
    </xf>
    <xf numFmtId="0" fontId="8" fillId="0" borderId="44" xfId="2" applyFont="1" applyFill="1" applyBorder="1" applyAlignment="1" applyProtection="1">
      <alignment horizontal="center"/>
      <protection locked="0" hidden="1"/>
    </xf>
    <xf numFmtId="0" fontId="16" fillId="0" borderId="35" xfId="2" applyFont="1" applyFill="1" applyBorder="1" applyProtection="1">
      <protection locked="0" hidden="1"/>
    </xf>
    <xf numFmtId="0" fontId="13" fillId="0" borderId="41" xfId="2" applyFont="1" applyFill="1" applyBorder="1" applyAlignment="1" applyProtection="1">
      <alignment vertical="center" wrapText="1"/>
      <protection locked="0" hidden="1"/>
    </xf>
    <xf numFmtId="0" fontId="7" fillId="0" borderId="0" xfId="0" applyFont="1" applyAlignment="1">
      <alignment horizontal="left" vertical="center" wrapText="1" indent="2"/>
    </xf>
    <xf numFmtId="9" fontId="4" fillId="0" borderId="0" xfId="0" applyNumberFormat="1" applyFont="1" applyAlignment="1">
      <alignment horizontal="center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7" fillId="2" borderId="51" xfId="0" applyFont="1" applyFill="1" applyBorder="1" applyAlignment="1">
      <alignment horizontal="left" vertical="center" wrapText="1" indent="2"/>
    </xf>
    <xf numFmtId="0" fontId="18" fillId="0" borderId="26" xfId="2" applyFont="1" applyFill="1" applyBorder="1" applyAlignment="1" applyProtection="1">
      <alignment horizontal="right" vertical="center" wrapText="1"/>
      <protection locked="0" hidden="1"/>
    </xf>
    <xf numFmtId="0" fontId="8" fillId="0" borderId="35" xfId="2" applyFont="1" applyFill="1" applyBorder="1" applyProtection="1">
      <protection locked="0" hidden="1"/>
    </xf>
    <xf numFmtId="2" fontId="8" fillId="0" borderId="36" xfId="2" applyNumberFormat="1" applyFont="1" applyFill="1" applyBorder="1" applyProtection="1">
      <protection locked="0" hidden="1"/>
    </xf>
    <xf numFmtId="2" fontId="8" fillId="0" borderId="37" xfId="2" applyNumberFormat="1" applyFont="1" applyFill="1" applyBorder="1" applyProtection="1">
      <protection locked="0" hidden="1"/>
    </xf>
    <xf numFmtId="0" fontId="20" fillId="0" borderId="53" xfId="0" applyFont="1" applyBorder="1" applyAlignment="1">
      <alignment horizontal="center" vertical="center"/>
    </xf>
    <xf numFmtId="0" fontId="21" fillId="0" borderId="54" xfId="0" applyFont="1" applyBorder="1" applyAlignment="1">
      <alignment horizontal="justify" vertical="center"/>
    </xf>
    <xf numFmtId="0" fontId="0" fillId="0" borderId="54" xfId="0" applyBorder="1" applyAlignment="1">
      <alignment horizontal="left" vertical="center" indent="1"/>
    </xf>
    <xf numFmtId="0" fontId="1" fillId="0" borderId="54" xfId="0" applyFont="1" applyBorder="1" applyAlignment="1">
      <alignment horizontal="center" vertical="center"/>
    </xf>
    <xf numFmtId="0" fontId="0" fillId="0" borderId="54" xfId="0" applyBorder="1" applyAlignment="1">
      <alignment horizontal="justify" vertical="center"/>
    </xf>
    <xf numFmtId="0" fontId="0" fillId="0" borderId="54" xfId="0" applyBorder="1" applyAlignment="1">
      <alignment horizontal="left" vertical="center" wrapText="1" indent="1"/>
    </xf>
    <xf numFmtId="0" fontId="21" fillId="0" borderId="54" xfId="0" applyFont="1" applyBorder="1" applyAlignment="1">
      <alignment horizontal="left" vertical="center" wrapText="1" indent="1"/>
    </xf>
    <xf numFmtId="0" fontId="0" fillId="0" borderId="55" xfId="0" applyBorder="1"/>
    <xf numFmtId="0" fontId="1" fillId="0" borderId="54" xfId="0" applyFont="1" applyBorder="1" applyAlignment="1">
      <alignment horizontal="center" vertical="center" wrapText="1"/>
    </xf>
    <xf numFmtId="0" fontId="0" fillId="0" borderId="54" xfId="0" applyBorder="1" applyAlignment="1">
      <alignment horizontal="left" wrapText="1" indent="1"/>
    </xf>
    <xf numFmtId="0" fontId="21" fillId="0" borderId="55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19" fillId="0" borderId="0" xfId="0" applyFont="1" applyAlignment="1">
      <alignment horizontal="justify" vertical="center"/>
    </xf>
    <xf numFmtId="0" fontId="8" fillId="0" borderId="56" xfId="2" applyFont="1" applyFill="1" applyBorder="1" applyAlignment="1" applyProtection="1">
      <alignment horizontal="center" vertical="center" wrapText="1"/>
      <protection locked="0" hidden="1"/>
    </xf>
    <xf numFmtId="0" fontId="3" fillId="0" borderId="17" xfId="0" applyFont="1" applyBorder="1" applyAlignment="1">
      <alignment horizontal="center" vertical="center" wrapText="1"/>
    </xf>
    <xf numFmtId="0" fontId="10" fillId="0" borderId="0" xfId="2" applyFont="1" applyFill="1" applyBorder="1"/>
    <xf numFmtId="0" fontId="7" fillId="2" borderId="20" xfId="0" applyFont="1" applyFill="1" applyBorder="1" applyAlignment="1">
      <alignment horizontal="left" vertical="distributed" wrapText="1"/>
    </xf>
    <xf numFmtId="0" fontId="7" fillId="2" borderId="21" xfId="0" applyFont="1" applyFill="1" applyBorder="1" applyAlignment="1">
      <alignment horizontal="left" vertical="center" wrapText="1" indent="2"/>
    </xf>
    <xf numFmtId="0" fontId="7" fillId="2" borderId="22" xfId="0" applyFont="1" applyFill="1" applyBorder="1" applyAlignment="1">
      <alignment horizontal="left" vertical="center" wrapText="1" indent="2"/>
    </xf>
    <xf numFmtId="0" fontId="23" fillId="0" borderId="3" xfId="0" applyFont="1" applyBorder="1" applyAlignment="1">
      <alignment horizontal="left" vertical="center" wrapText="1"/>
    </xf>
    <xf numFmtId="0" fontId="13" fillId="0" borderId="30" xfId="2" applyFont="1" applyFill="1" applyBorder="1" applyAlignment="1" applyProtection="1">
      <alignment vertical="center" wrapText="1"/>
      <protection locked="0" hidden="1"/>
    </xf>
    <xf numFmtId="0" fontId="13" fillId="0" borderId="31" xfId="2" applyFont="1" applyFill="1" applyBorder="1" applyAlignment="1" applyProtection="1">
      <alignment horizontal="center" vertical="center" wrapText="1"/>
      <protection locked="0" hidden="1"/>
    </xf>
    <xf numFmtId="0" fontId="13" fillId="0" borderId="31" xfId="2" applyFont="1" applyFill="1" applyBorder="1" applyAlignment="1" applyProtection="1">
      <alignment horizontal="left" vertical="center" wrapText="1"/>
      <protection locked="0" hidden="1"/>
    </xf>
    <xf numFmtId="4" fontId="8" fillId="0" borderId="46" xfId="2" applyNumberFormat="1" applyFont="1" applyFill="1" applyBorder="1" applyAlignment="1" applyProtection="1">
      <alignment horizontal="center"/>
      <protection locked="0" hidden="1"/>
    </xf>
    <xf numFmtId="2" fontId="8" fillId="0" borderId="34" xfId="2" applyNumberFormat="1" applyFont="1" applyFill="1" applyBorder="1" applyAlignment="1" applyProtection="1">
      <alignment horizontal="center"/>
      <protection locked="0" hidden="1"/>
    </xf>
    <xf numFmtId="0" fontId="13" fillId="0" borderId="58" xfId="2" applyFont="1" applyFill="1" applyBorder="1" applyAlignment="1" applyProtection="1">
      <alignment horizontal="center" vertical="center" wrapText="1"/>
      <protection locked="0" hidden="1"/>
    </xf>
    <xf numFmtId="0" fontId="13" fillId="0" borderId="32" xfId="2" applyFont="1" applyFill="1" applyBorder="1" applyAlignment="1" applyProtection="1">
      <alignment horizontal="center" vertical="center" wrapText="1"/>
      <protection locked="0" hidden="1"/>
    </xf>
    <xf numFmtId="0" fontId="25" fillId="6" borderId="0" xfId="4" applyFont="1" applyFill="1" applyBorder="1" applyAlignment="1" applyProtection="1">
      <alignment horizontal="left"/>
      <protection locked="0" hidden="1"/>
    </xf>
    <xf numFmtId="0" fontId="25" fillId="2" borderId="0" xfId="4" applyFont="1" applyFill="1" applyBorder="1" applyAlignment="1" applyProtection="1">
      <alignment horizontal="left"/>
      <protection locked="0" hidden="1"/>
    </xf>
    <xf numFmtId="0" fontId="25" fillId="2" borderId="0" xfId="4" applyFont="1" applyFill="1" applyBorder="1" applyAlignment="1" applyProtection="1">
      <alignment horizontal="center"/>
      <protection locked="0" hidden="1"/>
    </xf>
    <xf numFmtId="0" fontId="25" fillId="0" borderId="0" xfId="4" applyFont="1" applyFill="1" applyBorder="1" applyAlignment="1" applyProtection="1">
      <alignment horizontal="left"/>
      <protection locked="0" hidden="1"/>
    </xf>
    <xf numFmtId="0" fontId="25" fillId="2" borderId="57" xfId="4" applyFont="1" applyFill="1"/>
    <xf numFmtId="0" fontId="25" fillId="2" borderId="0" xfId="4" applyFont="1" applyFill="1" applyBorder="1"/>
    <xf numFmtId="0" fontId="0" fillId="2" borderId="0" xfId="0" applyFill="1"/>
    <xf numFmtId="0" fontId="13" fillId="0" borderId="29" xfId="2" applyFont="1" applyFill="1" applyBorder="1" applyAlignment="1" applyProtection="1">
      <alignment horizontal="center" vertical="center" wrapText="1"/>
      <protection locked="0" hidden="1"/>
    </xf>
    <xf numFmtId="0" fontId="13" fillId="0" borderId="43" xfId="2" applyFont="1" applyFill="1" applyBorder="1" applyAlignment="1" applyProtection="1">
      <alignment horizontal="center" vertical="center" wrapText="1"/>
      <protection locked="0" hidden="1"/>
    </xf>
    <xf numFmtId="2" fontId="13" fillId="0" borderId="34" xfId="2" applyNumberFormat="1" applyFont="1" applyFill="1" applyBorder="1" applyAlignment="1" applyProtection="1">
      <alignment horizontal="center"/>
      <protection locked="0" hidden="1"/>
    </xf>
    <xf numFmtId="2" fontId="15" fillId="3" borderId="45" xfId="2" applyNumberFormat="1" applyFont="1" applyFill="1" applyBorder="1" applyAlignment="1" applyProtection="1">
      <alignment horizontal="center"/>
      <protection locked="0" hidden="1"/>
    </xf>
    <xf numFmtId="4" fontId="8" fillId="0" borderId="34" xfId="2" applyNumberFormat="1" applyFont="1" applyFill="1" applyBorder="1" applyAlignment="1" applyProtection="1">
      <alignment horizontal="center"/>
      <protection locked="0" hidden="1"/>
    </xf>
    <xf numFmtId="2" fontId="8" fillId="0" borderId="46" xfId="2" applyNumberFormat="1" applyFont="1" applyFill="1" applyBorder="1" applyAlignment="1" applyProtection="1">
      <alignment horizontal="center"/>
      <protection locked="0" hidden="1"/>
    </xf>
    <xf numFmtId="2" fontId="15" fillId="3" borderId="47" xfId="2" applyNumberFormat="1" applyFont="1" applyFill="1" applyBorder="1" applyAlignment="1" applyProtection="1">
      <alignment horizontal="center"/>
      <protection locked="0" hidden="1"/>
    </xf>
    <xf numFmtId="2" fontId="13" fillId="0" borderId="37" xfId="2" applyNumberFormat="1" applyFont="1" applyFill="1" applyBorder="1" applyAlignment="1" applyProtection="1">
      <alignment horizontal="center"/>
      <protection locked="0" hidden="1"/>
    </xf>
    <xf numFmtId="164" fontId="13" fillId="0" borderId="34" xfId="2" applyNumberFormat="1" applyFont="1" applyFill="1" applyBorder="1" applyAlignment="1" applyProtection="1">
      <alignment horizontal="center"/>
      <protection locked="0" hidden="1"/>
    </xf>
    <xf numFmtId="0" fontId="11" fillId="0" borderId="26" xfId="2" applyFont="1" applyFill="1" applyBorder="1" applyAlignment="1">
      <alignment horizontal="center" vertical="center" wrapText="1"/>
    </xf>
    <xf numFmtId="0" fontId="12" fillId="0" borderId="27" xfId="2" applyFont="1" applyFill="1" applyBorder="1" applyAlignment="1">
      <alignment horizontal="center" vertical="center" wrapText="1"/>
    </xf>
    <xf numFmtId="0" fontId="12" fillId="0" borderId="28" xfId="2" applyFont="1" applyFill="1" applyBorder="1" applyAlignment="1">
      <alignment horizontal="center" vertical="center" wrapText="1"/>
    </xf>
    <xf numFmtId="0" fontId="10" fillId="0" borderId="29" xfId="2" applyFont="1" applyFill="1" applyBorder="1" applyAlignment="1">
      <alignment horizontal="center"/>
    </xf>
    <xf numFmtId="2" fontId="8" fillId="0" borderId="36" xfId="2" applyNumberFormat="1" applyFont="1" applyFill="1" applyBorder="1" applyAlignment="1" applyProtection="1">
      <alignment horizontal="left"/>
      <protection locked="0" hidden="1"/>
    </xf>
    <xf numFmtId="0" fontId="8" fillId="0" borderId="36" xfId="2" applyFont="1" applyFill="1" applyBorder="1" applyAlignment="1" applyProtection="1">
      <alignment horizontal="left"/>
      <protection locked="0" hidden="1"/>
    </xf>
    <xf numFmtId="0" fontId="11" fillId="0" borderId="30" xfId="2" applyFont="1" applyFill="1" applyBorder="1" applyAlignment="1">
      <alignment horizontal="center" vertical="center" wrapText="1"/>
    </xf>
    <xf numFmtId="0" fontId="12" fillId="0" borderId="31" xfId="2" applyFont="1" applyFill="1" applyBorder="1" applyAlignment="1">
      <alignment horizontal="center" vertical="center" wrapText="1"/>
    </xf>
    <xf numFmtId="0" fontId="12" fillId="0" borderId="32" xfId="2" applyFont="1" applyFill="1" applyBorder="1" applyAlignment="1">
      <alignment horizontal="center" vertical="center" wrapText="1"/>
    </xf>
    <xf numFmtId="0" fontId="8" fillId="0" borderId="33" xfId="2" applyFont="1" applyFill="1" applyBorder="1" applyAlignment="1">
      <alignment vertical="center" wrapText="1"/>
    </xf>
    <xf numFmtId="0" fontId="8" fillId="0" borderId="25" xfId="2" applyFont="1" applyFill="1" applyAlignment="1">
      <alignment vertical="center" wrapText="1"/>
    </xf>
    <xf numFmtId="0" fontId="8" fillId="0" borderId="33" xfId="2" applyFont="1" applyFill="1" applyBorder="1" applyAlignment="1">
      <alignment horizontal="left" vertical="center" wrapText="1"/>
    </xf>
    <xf numFmtId="0" fontId="8" fillId="0" borderId="25" xfId="2" applyFont="1" applyFill="1" applyAlignment="1">
      <alignment horizontal="left" vertical="center" wrapText="1"/>
    </xf>
    <xf numFmtId="0" fontId="8" fillId="0" borderId="35" xfId="2" applyFont="1" applyFill="1" applyBorder="1" applyAlignment="1">
      <alignment horizontal="left" vertical="center" wrapText="1"/>
    </xf>
    <xf numFmtId="0" fontId="8" fillId="0" borderId="36" xfId="2" applyFont="1" applyFill="1" applyBorder="1" applyAlignment="1">
      <alignment horizontal="left" vertical="center" wrapText="1"/>
    </xf>
    <xf numFmtId="0" fontId="17" fillId="0" borderId="38" xfId="2" applyFont="1" applyFill="1" applyBorder="1" applyAlignment="1" applyProtection="1">
      <alignment horizontal="left" vertical="center" wrapText="1"/>
      <protection locked="0" hidden="1"/>
    </xf>
    <xf numFmtId="0" fontId="17" fillId="0" borderId="39" xfId="2" applyFont="1" applyFill="1" applyBorder="1" applyAlignment="1" applyProtection="1">
      <alignment horizontal="left" vertical="center" wrapText="1"/>
      <protection locked="0" hidden="1"/>
    </xf>
    <xf numFmtId="0" fontId="17" fillId="0" borderId="40" xfId="2" applyFont="1" applyFill="1" applyBorder="1" applyAlignment="1" applyProtection="1">
      <alignment horizontal="left" vertical="center" wrapText="1"/>
      <protection locked="0" hidden="1"/>
    </xf>
    <xf numFmtId="0" fontId="13" fillId="0" borderId="48" xfId="2" applyFont="1" applyFill="1" applyBorder="1" applyAlignment="1" applyProtection="1">
      <alignment horizontal="left" vertical="center"/>
      <protection locked="0" hidden="1"/>
    </xf>
    <xf numFmtId="0" fontId="13" fillId="0" borderId="49" xfId="2" applyFont="1" applyFill="1" applyBorder="1" applyAlignment="1" applyProtection="1">
      <alignment horizontal="left" vertical="center"/>
      <protection locked="0" hidden="1"/>
    </xf>
    <xf numFmtId="0" fontId="13" fillId="0" borderId="50" xfId="2" applyFont="1" applyFill="1" applyBorder="1" applyAlignment="1" applyProtection="1">
      <alignment horizontal="left" vertical="center"/>
      <protection locked="0" hidden="1"/>
    </xf>
    <xf numFmtId="0" fontId="13" fillId="0" borderId="46" xfId="2" applyFont="1" applyFill="1" applyBorder="1" applyAlignment="1" applyProtection="1">
      <alignment horizontal="left" vertical="center"/>
      <protection locked="0" hidden="1"/>
    </xf>
    <xf numFmtId="164" fontId="16" fillId="0" borderId="36" xfId="2" applyNumberFormat="1" applyFont="1" applyFill="1" applyBorder="1" applyAlignment="1" applyProtection="1">
      <alignment horizontal="right" vertical="center"/>
      <protection locked="0" hidden="1"/>
    </xf>
    <xf numFmtId="164" fontId="16" fillId="0" borderId="37" xfId="2" applyNumberFormat="1" applyFont="1" applyFill="1" applyBorder="1" applyAlignment="1" applyProtection="1">
      <alignment horizontal="right" vertical="center"/>
      <protection locked="0" hidden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9" fontId="4" fillId="2" borderId="17" xfId="0" applyNumberFormat="1" applyFont="1" applyFill="1" applyBorder="1" applyAlignment="1">
      <alignment horizontal="center" vertical="center" wrapText="1"/>
    </xf>
    <xf numFmtId="9" fontId="4" fillId="2" borderId="18" xfId="0" applyNumberFormat="1" applyFont="1" applyFill="1" applyBorder="1" applyAlignment="1">
      <alignment horizontal="center" vertical="center" wrapText="1"/>
    </xf>
    <xf numFmtId="9" fontId="4" fillId="2" borderId="23" xfId="0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2" borderId="15" xfId="0" applyFill="1" applyBorder="1" applyAlignment="1">
      <alignment horizontal="center" vertical="top" wrapText="1"/>
    </xf>
    <xf numFmtId="0" fontId="0" fillId="2" borderId="16" xfId="0" applyFill="1" applyBorder="1" applyAlignment="1">
      <alignment horizontal="center" vertical="top" wrapText="1"/>
    </xf>
    <xf numFmtId="0" fontId="25" fillId="6" borderId="0" xfId="4" applyFont="1" applyFill="1" applyBorder="1" applyAlignment="1" applyProtection="1">
      <alignment horizontal="center" vertical="center"/>
      <protection locked="0" hidden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52" xfId="0" applyFill="1" applyBorder="1" applyAlignment="1">
      <alignment horizontal="center" vertical="center" wrapText="1"/>
    </xf>
    <xf numFmtId="0" fontId="25" fillId="6" borderId="0" xfId="4" applyFont="1" applyFill="1" applyBorder="1" applyAlignment="1" applyProtection="1">
      <alignment horizontal="center"/>
      <protection locked="0" hidden="1"/>
    </xf>
    <xf numFmtId="0" fontId="0" fillId="2" borderId="5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24" xfId="1" applyFont="1" applyFill="1" applyBorder="1" applyAlignment="1">
      <alignment horizontal="left" vertical="center" wrapText="1"/>
    </xf>
    <xf numFmtId="9" fontId="4" fillId="0" borderId="11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14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3" fillId="0" borderId="59" xfId="2" applyFont="1" applyFill="1" applyBorder="1" applyAlignment="1" applyProtection="1">
      <alignment horizontal="left" vertical="center"/>
      <protection locked="0" hidden="1"/>
    </xf>
    <xf numFmtId="0" fontId="13" fillId="0" borderId="60" xfId="2" applyFont="1" applyFill="1" applyBorder="1" applyAlignment="1" applyProtection="1">
      <alignment horizontal="left" vertical="center"/>
      <protection locked="0" hidden="1"/>
    </xf>
    <xf numFmtId="0" fontId="13" fillId="0" borderId="1" xfId="2" applyFont="1" applyFill="1" applyBorder="1" applyAlignment="1" applyProtection="1">
      <alignment horizontal="left" vertical="center"/>
      <protection locked="0" hidden="1"/>
    </xf>
    <xf numFmtId="0" fontId="13" fillId="0" borderId="61" xfId="2" applyFont="1" applyFill="1" applyBorder="1" applyAlignment="1" applyProtection="1">
      <alignment horizontal="left" vertical="center"/>
      <protection locked="0" hidden="1"/>
    </xf>
    <xf numFmtId="0" fontId="9" fillId="3" borderId="31" xfId="3" applyFill="1" applyBorder="1" applyAlignment="1" applyProtection="1">
      <alignment horizontal="left" vertical="center" wrapText="1"/>
      <protection locked="0" hidden="1"/>
    </xf>
    <xf numFmtId="0" fontId="9" fillId="3" borderId="32" xfId="3" applyFill="1" applyBorder="1" applyAlignment="1" applyProtection="1">
      <alignment horizontal="left" vertical="center" wrapText="1"/>
      <protection locked="0" hidden="1"/>
    </xf>
    <xf numFmtId="0" fontId="9" fillId="3" borderId="25" xfId="3" applyFill="1" applyBorder="1" applyAlignment="1" applyProtection="1">
      <alignment horizontal="left" vertical="center" wrapText="1"/>
      <protection locked="0" hidden="1"/>
    </xf>
    <xf numFmtId="0" fontId="9" fillId="3" borderId="34" xfId="3" applyFill="1" applyBorder="1" applyAlignment="1" applyProtection="1">
      <alignment horizontal="left" vertical="center" wrapText="1"/>
      <protection locked="0" hidden="1"/>
    </xf>
    <xf numFmtId="0" fontId="0" fillId="3" borderId="36" xfId="3" applyFont="1" applyFill="1" applyBorder="1" applyAlignment="1" applyProtection="1">
      <alignment vertical="center" wrapText="1"/>
      <protection locked="0" hidden="1"/>
    </xf>
    <xf numFmtId="0" fontId="9" fillId="3" borderId="36" xfId="3" applyFill="1" applyBorder="1" applyAlignment="1" applyProtection="1">
      <alignment vertical="center" wrapText="1"/>
      <protection locked="0" hidden="1"/>
    </xf>
    <xf numFmtId="0" fontId="10" fillId="0" borderId="36" xfId="2" applyFont="1" applyFill="1" applyBorder="1" applyAlignment="1" applyProtection="1">
      <alignment horizontal="center" vertical="center" wrapText="1"/>
      <protection locked="0" hidden="1"/>
    </xf>
    <xf numFmtId="0" fontId="10" fillId="0" borderId="37" xfId="2" applyFont="1" applyFill="1" applyBorder="1" applyAlignment="1" applyProtection="1">
      <alignment horizontal="center" vertical="center" wrapText="1"/>
      <protection locked="0" hidden="1"/>
    </xf>
    <xf numFmtId="0" fontId="0" fillId="0" borderId="0" xfId="0" applyAlignment="1" applyProtection="1">
      <alignment horizontal="center"/>
      <protection locked="0" hidden="1"/>
    </xf>
    <xf numFmtId="0" fontId="9" fillId="3" borderId="31" xfId="3" applyFill="1" applyBorder="1" applyAlignment="1" applyProtection="1">
      <alignment horizontal="left" vertical="center" wrapText="1"/>
    </xf>
    <xf numFmtId="0" fontId="9" fillId="3" borderId="32" xfId="3" applyFill="1" applyBorder="1" applyAlignment="1" applyProtection="1">
      <alignment horizontal="left" vertical="center" wrapText="1"/>
    </xf>
    <xf numFmtId="0" fontId="9" fillId="3" borderId="25" xfId="3" applyFill="1" applyBorder="1" applyAlignment="1" applyProtection="1">
      <alignment horizontal="left" vertical="center" wrapText="1"/>
    </xf>
    <xf numFmtId="0" fontId="9" fillId="3" borderId="34" xfId="3" applyFill="1" applyBorder="1" applyAlignment="1" applyProtection="1">
      <alignment horizontal="left" vertical="center" wrapText="1"/>
    </xf>
    <xf numFmtId="0" fontId="0" fillId="3" borderId="36" xfId="3" applyFont="1" applyFill="1" applyBorder="1" applyAlignment="1" applyProtection="1">
      <alignment vertical="center" wrapText="1"/>
    </xf>
    <xf numFmtId="0" fontId="9" fillId="3" borderId="36" xfId="3" applyFill="1" applyBorder="1" applyAlignment="1" applyProtection="1">
      <alignment vertical="center" wrapText="1"/>
    </xf>
    <xf numFmtId="0" fontId="10" fillId="0" borderId="36" xfId="2" applyFont="1" applyFill="1" applyBorder="1" applyAlignment="1" applyProtection="1">
      <alignment horizontal="center" vertical="center" wrapText="1"/>
    </xf>
    <xf numFmtId="0" fontId="10" fillId="0" borderId="37" xfId="2" applyFont="1" applyFill="1" applyBorder="1" applyAlignment="1" applyProtection="1">
      <alignment horizontal="center" vertical="center" wrapText="1"/>
    </xf>
    <xf numFmtId="2" fontId="8" fillId="3" borderId="0" xfId="2" applyNumberFormat="1" applyFont="1" applyFill="1" applyBorder="1" applyAlignment="1" applyProtection="1">
      <alignment horizontal="center" vertical="center" wrapText="1"/>
    </xf>
    <xf numFmtId="2" fontId="8" fillId="3" borderId="0" xfId="2" applyNumberFormat="1" applyFont="1" applyFill="1" applyBorder="1" applyAlignment="1" applyProtection="1">
      <alignment horizontal="center"/>
    </xf>
    <xf numFmtId="0" fontId="25" fillId="6" borderId="0" xfId="4" applyFont="1" applyFill="1" applyBorder="1" applyAlignment="1" applyProtection="1">
      <alignment horizontal="left"/>
    </xf>
    <xf numFmtId="0" fontId="25" fillId="6" borderId="0" xfId="4" applyFont="1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25" fillId="6" borderId="0" xfId="4" applyFont="1" applyFill="1" applyBorder="1" applyAlignment="1" applyProtection="1">
      <alignment horizontal="center" vertical="center"/>
    </xf>
  </cellXfs>
  <cellStyles count="5">
    <cellStyle name="20 % - zvýraznenie3" xfId="3" builtinId="38"/>
    <cellStyle name="Hypertextové prepojenie" xfId="1" builtinId="8"/>
    <cellStyle name="Nadpis 3" xfId="4" builtinId="18"/>
    <cellStyle name="Normálna" xfId="0" builtinId="0"/>
    <cellStyle name="Poznámka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airwear.org/" TargetMode="External"/><Relationship Id="rId2" Type="http://schemas.openxmlformats.org/officeDocument/2006/relationships/image" Target="../media/image1.jpeg"/><Relationship Id="rId1" Type="http://schemas.openxmlformats.org/officeDocument/2006/relationships/hyperlink" Target="https://wfto.com/" TargetMode="External"/><Relationship Id="rId6" Type="http://schemas.openxmlformats.org/officeDocument/2006/relationships/image" Target="../media/image3.png"/><Relationship Id="rId5" Type="http://schemas.openxmlformats.org/officeDocument/2006/relationships/hyperlink" Target="https://fairtrade.cz/fairtrade/jak-poznat-fair-trade/" TargetMode="Externa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airwear.org/" TargetMode="External"/><Relationship Id="rId2" Type="http://schemas.openxmlformats.org/officeDocument/2006/relationships/image" Target="../media/image1.jpeg"/><Relationship Id="rId1" Type="http://schemas.openxmlformats.org/officeDocument/2006/relationships/hyperlink" Target="https://wfto.com/" TargetMode="External"/><Relationship Id="rId6" Type="http://schemas.openxmlformats.org/officeDocument/2006/relationships/image" Target="../media/image3.png"/><Relationship Id="rId5" Type="http://schemas.openxmlformats.org/officeDocument/2006/relationships/hyperlink" Target="https://fairtrade.cz/fairtrade/jak-poznat-fair-trade/" TargetMode="External"/><Relationship Id="rId4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airwear.org/" TargetMode="External"/><Relationship Id="rId2" Type="http://schemas.openxmlformats.org/officeDocument/2006/relationships/image" Target="../media/image1.jpeg"/><Relationship Id="rId1" Type="http://schemas.openxmlformats.org/officeDocument/2006/relationships/hyperlink" Target="https://wfto.com/" TargetMode="External"/><Relationship Id="rId6" Type="http://schemas.openxmlformats.org/officeDocument/2006/relationships/image" Target="../media/image3.png"/><Relationship Id="rId5" Type="http://schemas.openxmlformats.org/officeDocument/2006/relationships/hyperlink" Target="https://fairtrade.cz/fairtrade/jak-poznat-fair-trade/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247651</xdr:colOff>
      <xdr:row>33</xdr:row>
      <xdr:rowOff>28575</xdr:rowOff>
    </xdr:from>
    <xdr:to>
      <xdr:col>5</xdr:col>
      <xdr:colOff>1036779</xdr:colOff>
      <xdr:row>34</xdr:row>
      <xdr:rowOff>285750</xdr:rowOff>
    </xdr:to>
    <xdr:pic>
      <xdr:nvPicPr>
        <xdr:cNvPr id="2" name="Obrázok 9" descr="Obrázok, na ktorom je text, písmo, logo, grafický dizajn&#10;&#10;Automaticky generovaný popis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4210" t="70233" b="4314"/>
        <a:stretch/>
      </xdr:blipFill>
      <xdr:spPr bwMode="auto">
        <a:xfrm>
          <a:off x="9290051" y="8836025"/>
          <a:ext cx="789128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47625</xdr:colOff>
      <xdr:row>32</xdr:row>
      <xdr:rowOff>76200</xdr:rowOff>
    </xdr:from>
    <xdr:to>
      <xdr:col>5</xdr:col>
      <xdr:colOff>1162050</xdr:colOff>
      <xdr:row>32</xdr:row>
      <xdr:rowOff>533400</xdr:rowOff>
    </xdr:to>
    <xdr:pic>
      <xdr:nvPicPr>
        <xdr:cNvPr id="3" name="Obrázok 169779233" descr="Obrázok, na ktorom je písmo, logo, grafika, symbol&#10;&#10;Automaticky generovaný popis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941"/>
        <a:stretch>
          <a:fillRect/>
        </a:stretch>
      </xdr:blipFill>
      <xdr:spPr bwMode="auto">
        <a:xfrm>
          <a:off x="9090025" y="8343900"/>
          <a:ext cx="11144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304800</xdr:colOff>
      <xdr:row>35</xdr:row>
      <xdr:rowOff>31750</xdr:rowOff>
    </xdr:from>
    <xdr:to>
      <xdr:col>5</xdr:col>
      <xdr:colOff>914400</xdr:colOff>
      <xdr:row>36</xdr:row>
      <xdr:rowOff>261938</xdr:rowOff>
    </xdr:to>
    <xdr:pic>
      <xdr:nvPicPr>
        <xdr:cNvPr id="4" name="Obrázok 3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47200" y="9512300"/>
          <a:ext cx="609600" cy="5540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869950</xdr:colOff>
          <xdr:row>31</xdr:row>
          <xdr:rowOff>241300</xdr:rowOff>
        </xdr:from>
        <xdr:to>
          <xdr:col>3</xdr:col>
          <xdr:colOff>660400</xdr:colOff>
          <xdr:row>33</xdr:row>
          <xdr:rowOff>88900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0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32</xdr:row>
          <xdr:rowOff>400050</xdr:rowOff>
        </xdr:from>
        <xdr:to>
          <xdr:col>3</xdr:col>
          <xdr:colOff>666750</xdr:colOff>
          <xdr:row>34</xdr:row>
          <xdr:rowOff>355600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0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31750</xdr:colOff>
          <xdr:row>34</xdr:row>
          <xdr:rowOff>171450</xdr:rowOff>
        </xdr:from>
        <xdr:to>
          <xdr:col>3</xdr:col>
          <xdr:colOff>698500</xdr:colOff>
          <xdr:row>37</xdr:row>
          <xdr:rowOff>38100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0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6350</xdr:colOff>
          <xdr:row>36</xdr:row>
          <xdr:rowOff>57150</xdr:rowOff>
        </xdr:from>
        <xdr:to>
          <xdr:col>3</xdr:col>
          <xdr:colOff>787400</xdr:colOff>
          <xdr:row>38</xdr:row>
          <xdr:rowOff>152400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0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6</xdr:col>
          <xdr:colOff>603250</xdr:colOff>
          <xdr:row>13</xdr:row>
          <xdr:rowOff>114300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0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590550</xdr:colOff>
          <xdr:row>14</xdr:row>
          <xdr:rowOff>19050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0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0</xdr:rowOff>
        </xdr:from>
        <xdr:to>
          <xdr:col>6</xdr:col>
          <xdr:colOff>590550</xdr:colOff>
          <xdr:row>15</xdr:row>
          <xdr:rowOff>114300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0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1936750</xdr:colOff>
          <xdr:row>15</xdr:row>
          <xdr:rowOff>0</xdr:rowOff>
        </xdr:from>
        <xdr:to>
          <xdr:col>7</xdr:col>
          <xdr:colOff>38100</xdr:colOff>
          <xdr:row>16</xdr:row>
          <xdr:rowOff>31750</xdr:rowOff>
        </xdr:to>
        <xdr:sp macro="" textlink="">
          <xdr:nvSpPr>
            <xdr:cNvPr id="5137" name="Check Box 17" hidden="1">
              <a:extLst>
                <a:ext uri="{63B3BB69-23CF-44E3-9099-C40C66FF867C}">
                  <a14:compatExt spid="_x0000_s5137"/>
                </a:ext>
                <a:ext uri="{FF2B5EF4-FFF2-40B4-BE49-F238E27FC236}">
                  <a16:creationId xmlns:a16="http://schemas.microsoft.com/office/drawing/2014/main" id="{00000000-0008-0000-0000-00001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1919112</xdr:colOff>
          <xdr:row>12</xdr:row>
          <xdr:rowOff>0</xdr:rowOff>
        </xdr:from>
        <xdr:to>
          <xdr:col>6</xdr:col>
          <xdr:colOff>582084</xdr:colOff>
          <xdr:row>13</xdr:row>
          <xdr:rowOff>114300</xdr:rowOff>
        </xdr:to>
        <xdr:sp macro="" textlink="">
          <xdr:nvSpPr>
            <xdr:cNvPr id="5138" name="Check Box 18" hidden="1">
              <a:extLst>
                <a:ext uri="{63B3BB69-23CF-44E3-9099-C40C66FF867C}">
                  <a14:compatExt spid="_x0000_s5138"/>
                </a:ext>
                <a:ext uri="{FF2B5EF4-FFF2-40B4-BE49-F238E27FC236}">
                  <a16:creationId xmlns:a16="http://schemas.microsoft.com/office/drawing/2014/main" id="{00000000-0008-0000-00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247651</xdr:colOff>
      <xdr:row>28</xdr:row>
      <xdr:rowOff>28575</xdr:rowOff>
    </xdr:from>
    <xdr:to>
      <xdr:col>5</xdr:col>
      <xdr:colOff>1036779</xdr:colOff>
      <xdr:row>29</xdr:row>
      <xdr:rowOff>285750</xdr:rowOff>
    </xdr:to>
    <xdr:pic>
      <xdr:nvPicPr>
        <xdr:cNvPr id="3" name="Obrázok 9" descr="Obrázok, na ktorom je text, písmo, logo, grafický dizajn&#10;&#10;Automaticky generovaný popis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4210" t="70233" b="4314"/>
        <a:stretch/>
      </xdr:blipFill>
      <xdr:spPr bwMode="auto">
        <a:xfrm>
          <a:off x="7705726" y="2305050"/>
          <a:ext cx="789128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47625</xdr:colOff>
      <xdr:row>27</xdr:row>
      <xdr:rowOff>76200</xdr:rowOff>
    </xdr:from>
    <xdr:to>
      <xdr:col>5</xdr:col>
      <xdr:colOff>1162050</xdr:colOff>
      <xdr:row>27</xdr:row>
      <xdr:rowOff>533400</xdr:rowOff>
    </xdr:to>
    <xdr:pic>
      <xdr:nvPicPr>
        <xdr:cNvPr id="2" name="Obrázok 169779233" descr="Obrázok, na ktorom je písmo, logo, grafika, symbol&#10;&#10;Automaticky generovaný popis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941"/>
        <a:stretch>
          <a:fillRect/>
        </a:stretch>
      </xdr:blipFill>
      <xdr:spPr bwMode="auto">
        <a:xfrm>
          <a:off x="7505700" y="1752600"/>
          <a:ext cx="11144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304800</xdr:colOff>
      <xdr:row>30</xdr:row>
      <xdr:rowOff>31750</xdr:rowOff>
    </xdr:from>
    <xdr:to>
      <xdr:col>5</xdr:col>
      <xdr:colOff>914400</xdr:colOff>
      <xdr:row>31</xdr:row>
      <xdr:rowOff>261938</xdr:rowOff>
    </xdr:to>
    <xdr:pic>
      <xdr:nvPicPr>
        <xdr:cNvPr id="4" name="Obrázok 3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96300" y="11390313"/>
          <a:ext cx="609600" cy="555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869950</xdr:colOff>
          <xdr:row>26</xdr:row>
          <xdr:rowOff>241300</xdr:rowOff>
        </xdr:from>
        <xdr:to>
          <xdr:col>3</xdr:col>
          <xdr:colOff>660400</xdr:colOff>
          <xdr:row>28</xdr:row>
          <xdr:rowOff>50800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27</xdr:row>
          <xdr:rowOff>400050</xdr:rowOff>
        </xdr:from>
        <xdr:to>
          <xdr:col>3</xdr:col>
          <xdr:colOff>666750</xdr:colOff>
          <xdr:row>29</xdr:row>
          <xdr:rowOff>317500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869950</xdr:colOff>
          <xdr:row>29</xdr:row>
          <xdr:rowOff>165100</xdr:rowOff>
        </xdr:from>
        <xdr:to>
          <xdr:col>3</xdr:col>
          <xdr:colOff>660400</xdr:colOff>
          <xdr:row>32</xdr:row>
          <xdr:rowOff>31750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831850</xdr:colOff>
          <xdr:row>31</xdr:row>
          <xdr:rowOff>12700</xdr:rowOff>
        </xdr:from>
        <xdr:to>
          <xdr:col>3</xdr:col>
          <xdr:colOff>704850</xdr:colOff>
          <xdr:row>33</xdr:row>
          <xdr:rowOff>114300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6</xdr:col>
          <xdr:colOff>603250</xdr:colOff>
          <xdr:row>13</xdr:row>
          <xdr:rowOff>114300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1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590550</xdr:colOff>
          <xdr:row>14</xdr:row>
          <xdr:rowOff>19050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1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0</xdr:rowOff>
        </xdr:from>
        <xdr:to>
          <xdr:col>6</xdr:col>
          <xdr:colOff>590550</xdr:colOff>
          <xdr:row>15</xdr:row>
          <xdr:rowOff>114300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1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1936750</xdr:colOff>
          <xdr:row>15</xdr:row>
          <xdr:rowOff>0</xdr:rowOff>
        </xdr:from>
        <xdr:to>
          <xdr:col>7</xdr:col>
          <xdr:colOff>38100</xdr:colOff>
          <xdr:row>16</xdr:row>
          <xdr:rowOff>31750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1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6</xdr:col>
          <xdr:colOff>603250</xdr:colOff>
          <xdr:row>13</xdr:row>
          <xdr:rowOff>114300</xdr:rowOff>
        </xdr:to>
        <xdr:sp macro="" textlink="">
          <xdr:nvSpPr>
            <xdr:cNvPr id="10248" name="Check Box 8" hidden="1">
              <a:extLst>
                <a:ext uri="{63B3BB69-23CF-44E3-9099-C40C66FF867C}">
                  <a14:compatExt spid="_x0000_s10248"/>
                </a:ext>
                <a:ext uri="{FF2B5EF4-FFF2-40B4-BE49-F238E27FC236}">
                  <a16:creationId xmlns:a16="http://schemas.microsoft.com/office/drawing/2014/main" id="{00000000-0008-0000-0200-00000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590550</xdr:colOff>
          <xdr:row>14</xdr:row>
          <xdr:rowOff>19050</xdr:rowOff>
        </xdr:to>
        <xdr:sp macro="" textlink="">
          <xdr:nvSpPr>
            <xdr:cNvPr id="10249" name="Check Box 9" hidden="1">
              <a:extLst>
                <a:ext uri="{63B3BB69-23CF-44E3-9099-C40C66FF867C}">
                  <a14:compatExt spid="_x0000_s10249"/>
                </a:ext>
                <a:ext uri="{FF2B5EF4-FFF2-40B4-BE49-F238E27FC236}">
                  <a16:creationId xmlns:a16="http://schemas.microsoft.com/office/drawing/2014/main" id="{00000000-0008-0000-0200-00000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0</xdr:rowOff>
        </xdr:from>
        <xdr:to>
          <xdr:col>6</xdr:col>
          <xdr:colOff>590550</xdr:colOff>
          <xdr:row>15</xdr:row>
          <xdr:rowOff>114300</xdr:rowOff>
        </xdr:to>
        <xdr:sp macro="" textlink="">
          <xdr:nvSpPr>
            <xdr:cNvPr id="10250" name="Check Box 10" hidden="1">
              <a:extLst>
                <a:ext uri="{63B3BB69-23CF-44E3-9099-C40C66FF867C}">
                  <a14:compatExt spid="_x0000_s10250"/>
                </a:ext>
                <a:ext uri="{FF2B5EF4-FFF2-40B4-BE49-F238E27FC236}">
                  <a16:creationId xmlns:a16="http://schemas.microsoft.com/office/drawing/2014/main" id="{00000000-0008-0000-0200-00000A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1936750</xdr:colOff>
          <xdr:row>15</xdr:row>
          <xdr:rowOff>0</xdr:rowOff>
        </xdr:from>
        <xdr:to>
          <xdr:col>7</xdr:col>
          <xdr:colOff>38100</xdr:colOff>
          <xdr:row>16</xdr:row>
          <xdr:rowOff>31750</xdr:rowOff>
        </xdr:to>
        <xdr:sp macro="" textlink="">
          <xdr:nvSpPr>
            <xdr:cNvPr id="10251" name="Check Box 11" hidden="1">
              <a:extLst>
                <a:ext uri="{63B3BB69-23CF-44E3-9099-C40C66FF867C}">
                  <a14:compatExt spid="_x0000_s10251"/>
                </a:ext>
                <a:ext uri="{FF2B5EF4-FFF2-40B4-BE49-F238E27FC236}">
                  <a16:creationId xmlns:a16="http://schemas.microsoft.com/office/drawing/2014/main" id="{00000000-0008-0000-0200-00000B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247651</xdr:colOff>
      <xdr:row>29</xdr:row>
      <xdr:rowOff>28575</xdr:rowOff>
    </xdr:from>
    <xdr:to>
      <xdr:col>5</xdr:col>
      <xdr:colOff>1036779</xdr:colOff>
      <xdr:row>30</xdr:row>
      <xdr:rowOff>285750</xdr:rowOff>
    </xdr:to>
    <xdr:pic>
      <xdr:nvPicPr>
        <xdr:cNvPr id="2" name="Obrázok 9" descr="Obrázok, na ktorom je text, písmo, logo, grafický dizajn&#10;&#10;Automaticky generovaný popis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4210" t="70233" b="4314"/>
        <a:stretch/>
      </xdr:blipFill>
      <xdr:spPr bwMode="auto">
        <a:xfrm>
          <a:off x="9290051" y="8836025"/>
          <a:ext cx="789128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47625</xdr:colOff>
      <xdr:row>28</xdr:row>
      <xdr:rowOff>76200</xdr:rowOff>
    </xdr:from>
    <xdr:to>
      <xdr:col>5</xdr:col>
      <xdr:colOff>1162050</xdr:colOff>
      <xdr:row>28</xdr:row>
      <xdr:rowOff>533400</xdr:rowOff>
    </xdr:to>
    <xdr:pic>
      <xdr:nvPicPr>
        <xdr:cNvPr id="3" name="Obrázok 169779233" descr="Obrázok, na ktorom je písmo, logo, grafika, symbol&#10;&#10;Automaticky generovaný popis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941"/>
        <a:stretch>
          <a:fillRect/>
        </a:stretch>
      </xdr:blipFill>
      <xdr:spPr bwMode="auto">
        <a:xfrm>
          <a:off x="9090025" y="8343900"/>
          <a:ext cx="11144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304800</xdr:colOff>
      <xdr:row>31</xdr:row>
      <xdr:rowOff>31750</xdr:rowOff>
    </xdr:from>
    <xdr:to>
      <xdr:col>5</xdr:col>
      <xdr:colOff>914400</xdr:colOff>
      <xdr:row>32</xdr:row>
      <xdr:rowOff>261938</xdr:rowOff>
    </xdr:to>
    <xdr:pic>
      <xdr:nvPicPr>
        <xdr:cNvPr id="4" name="Obrázok 3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47200" y="9512300"/>
          <a:ext cx="609600" cy="5540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869950</xdr:colOff>
          <xdr:row>27</xdr:row>
          <xdr:rowOff>241300</xdr:rowOff>
        </xdr:from>
        <xdr:to>
          <xdr:col>3</xdr:col>
          <xdr:colOff>660400</xdr:colOff>
          <xdr:row>29</xdr:row>
          <xdr:rowOff>50800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3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28</xdr:row>
          <xdr:rowOff>400050</xdr:rowOff>
        </xdr:from>
        <xdr:to>
          <xdr:col>3</xdr:col>
          <xdr:colOff>666750</xdr:colOff>
          <xdr:row>30</xdr:row>
          <xdr:rowOff>317500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3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869950</xdr:colOff>
          <xdr:row>30</xdr:row>
          <xdr:rowOff>165100</xdr:rowOff>
        </xdr:from>
        <xdr:to>
          <xdr:col>3</xdr:col>
          <xdr:colOff>660400</xdr:colOff>
          <xdr:row>33</xdr:row>
          <xdr:rowOff>31750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3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32</xdr:row>
          <xdr:rowOff>95250</xdr:rowOff>
        </xdr:from>
        <xdr:to>
          <xdr:col>3</xdr:col>
          <xdr:colOff>762000</xdr:colOff>
          <xdr:row>34</xdr:row>
          <xdr:rowOff>203200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3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6</xdr:col>
          <xdr:colOff>603250</xdr:colOff>
          <xdr:row>13</xdr:row>
          <xdr:rowOff>114300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3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590550</xdr:colOff>
          <xdr:row>14</xdr:row>
          <xdr:rowOff>19050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3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0</xdr:rowOff>
        </xdr:from>
        <xdr:to>
          <xdr:col>6</xdr:col>
          <xdr:colOff>590550</xdr:colOff>
          <xdr:row>15</xdr:row>
          <xdr:rowOff>114300</xdr:rowOff>
        </xdr:to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00000000-0008-0000-0300-00001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1936750</xdr:colOff>
          <xdr:row>15</xdr:row>
          <xdr:rowOff>0</xdr:rowOff>
        </xdr:from>
        <xdr:to>
          <xdr:col>7</xdr:col>
          <xdr:colOff>38100</xdr:colOff>
          <xdr:row>16</xdr:row>
          <xdr:rowOff>31750</xdr:rowOff>
        </xdr:to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  <a:ext uri="{FF2B5EF4-FFF2-40B4-BE49-F238E27FC236}">
                  <a16:creationId xmlns:a16="http://schemas.microsoft.com/office/drawing/2014/main" id="{00000000-0008-0000-0300-00001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2.xml"/><Relationship Id="rId11" Type="http://schemas.openxmlformats.org/officeDocument/2006/relationships/ctrlProp" Target="../ctrlProps/ctrlProp17.xml"/><Relationship Id="rId5" Type="http://schemas.openxmlformats.org/officeDocument/2006/relationships/ctrlProp" Target="../ctrlProps/ctrlProp11.xml"/><Relationship Id="rId10" Type="http://schemas.openxmlformats.org/officeDocument/2006/relationships/ctrlProp" Target="../ctrlProps/ctrlProp16.xml"/><Relationship Id="rId4" Type="http://schemas.openxmlformats.org/officeDocument/2006/relationships/ctrlProp" Target="../ctrlProps/ctrlProp10.xml"/><Relationship Id="rId9" Type="http://schemas.openxmlformats.org/officeDocument/2006/relationships/ctrlProp" Target="../ctrlProps/ctrlProp1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8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21.xml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7.xml"/><Relationship Id="rId3" Type="http://schemas.openxmlformats.org/officeDocument/2006/relationships/ctrlProp" Target="../ctrlProps/ctrlProp22.xml"/><Relationship Id="rId7" Type="http://schemas.openxmlformats.org/officeDocument/2006/relationships/ctrlProp" Target="../ctrlProps/ctrlProp26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25.xml"/><Relationship Id="rId5" Type="http://schemas.openxmlformats.org/officeDocument/2006/relationships/ctrlProp" Target="../ctrlProps/ctrlProp24.xml"/><Relationship Id="rId10" Type="http://schemas.openxmlformats.org/officeDocument/2006/relationships/ctrlProp" Target="../ctrlProps/ctrlProp29.xml"/><Relationship Id="rId4" Type="http://schemas.openxmlformats.org/officeDocument/2006/relationships/ctrlProp" Target="../ctrlProps/ctrlProp23.xml"/><Relationship Id="rId9" Type="http://schemas.openxmlformats.org/officeDocument/2006/relationships/ctrlProp" Target="../ctrlProps/ctrlProp28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A15CB-91CD-4ABD-BB37-2E8C14047C3F}">
  <dimension ref="B1:L43"/>
  <sheetViews>
    <sheetView tabSelected="1" zoomScale="90" zoomScaleNormal="90" workbookViewId="0">
      <selection activeCell="C42" sqref="C42"/>
    </sheetView>
  </sheetViews>
  <sheetFormatPr defaultRowHeight="14.5" x14ac:dyDescent="0.35"/>
  <cols>
    <col min="2" max="2" width="50" customWidth="1"/>
    <col min="3" max="3" width="12.54296875" customWidth="1"/>
    <col min="4" max="4" width="30.453125" customWidth="1"/>
    <col min="5" max="5" width="27.7265625" customWidth="1"/>
    <col min="6" max="6" width="19.81640625" customWidth="1"/>
    <col min="7" max="7" width="9.1796875" customWidth="1"/>
    <col min="10" max="10" width="14.7265625" customWidth="1"/>
  </cols>
  <sheetData>
    <row r="1" spans="2:12" ht="15" thickBot="1" x14ac:dyDescent="0.4"/>
    <row r="2" spans="2:12" ht="44.5" customHeight="1" thickBot="1" x14ac:dyDescent="0.4">
      <c r="B2" s="76" t="s">
        <v>78</v>
      </c>
      <c r="C2" s="77"/>
      <c r="D2" s="77"/>
      <c r="E2" s="77"/>
      <c r="F2" s="78"/>
    </row>
    <row r="3" spans="2:12" ht="15" customHeight="1" thickBot="1" x14ac:dyDescent="0.4">
      <c r="B3" s="79"/>
      <c r="C3" s="79"/>
      <c r="D3" s="79"/>
      <c r="E3" s="79"/>
      <c r="F3" s="79"/>
    </row>
    <row r="4" spans="2:12" ht="20.25" customHeight="1" x14ac:dyDescent="0.35">
      <c r="B4" s="8" t="s">
        <v>0</v>
      </c>
      <c r="C4" s="144"/>
      <c r="D4" s="144"/>
      <c r="E4" s="144"/>
      <c r="F4" s="145"/>
    </row>
    <row r="5" spans="2:12" ht="18.649999999999999" customHeight="1" x14ac:dyDescent="0.35">
      <c r="B5" s="9" t="s">
        <v>1</v>
      </c>
      <c r="C5" s="146"/>
      <c r="D5" s="146"/>
      <c r="E5" s="146"/>
      <c r="F5" s="147"/>
    </row>
    <row r="6" spans="2:12" ht="16.5" customHeight="1" x14ac:dyDescent="0.35">
      <c r="B6" s="9" t="s">
        <v>2</v>
      </c>
      <c r="C6" s="146"/>
      <c r="D6" s="146"/>
      <c r="E6" s="146"/>
      <c r="F6" s="147"/>
    </row>
    <row r="7" spans="2:12" ht="14.5" customHeight="1" x14ac:dyDescent="0.35">
      <c r="B7" s="9" t="s">
        <v>3</v>
      </c>
      <c r="C7" s="146"/>
      <c r="D7" s="146"/>
      <c r="E7" s="146"/>
      <c r="F7" s="147"/>
    </row>
    <row r="8" spans="2:12" ht="20.149999999999999" customHeight="1" x14ac:dyDescent="0.35">
      <c r="B8" s="9" t="s">
        <v>4</v>
      </c>
      <c r="C8" s="146"/>
      <c r="D8" s="146"/>
      <c r="E8" s="146"/>
      <c r="F8" s="147"/>
      <c r="L8" s="6"/>
    </row>
    <row r="9" spans="2:12" x14ac:dyDescent="0.35">
      <c r="B9" s="9" t="s">
        <v>5</v>
      </c>
      <c r="C9" s="146"/>
      <c r="D9" s="146"/>
      <c r="E9" s="146"/>
      <c r="F9" s="147"/>
    </row>
    <row r="10" spans="2:12" ht="15" customHeight="1" thickBot="1" x14ac:dyDescent="0.4">
      <c r="B10" s="10" t="s">
        <v>6</v>
      </c>
      <c r="C10" s="148" t="s">
        <v>7</v>
      </c>
      <c r="D10" s="149"/>
      <c r="E10" s="150"/>
      <c r="F10" s="151"/>
    </row>
    <row r="11" spans="2:12" ht="17.5" customHeight="1" thickBot="1" x14ac:dyDescent="0.4">
      <c r="B11" s="79"/>
      <c r="C11" s="79"/>
      <c r="D11" s="79"/>
      <c r="E11" s="79"/>
      <c r="F11" s="79"/>
      <c r="H11" s="6"/>
    </row>
    <row r="12" spans="2:12" ht="31.5" customHeight="1" x14ac:dyDescent="0.35">
      <c r="B12" s="82" t="s">
        <v>8</v>
      </c>
      <c r="C12" s="83"/>
      <c r="D12" s="83"/>
      <c r="E12" s="83"/>
      <c r="F12" s="84"/>
      <c r="I12" s="1"/>
    </row>
    <row r="13" spans="2:12" ht="37" customHeight="1" x14ac:dyDescent="0.35">
      <c r="B13" s="85" t="s">
        <v>9</v>
      </c>
      <c r="C13" s="86"/>
      <c r="D13" s="86"/>
      <c r="E13" s="86"/>
      <c r="F13" s="11"/>
      <c r="K13" s="1"/>
    </row>
    <row r="14" spans="2:12" ht="43.5" customHeight="1" x14ac:dyDescent="0.35">
      <c r="B14" s="85" t="s">
        <v>10</v>
      </c>
      <c r="C14" s="86"/>
      <c r="D14" s="86"/>
      <c r="E14" s="86"/>
      <c r="F14" s="11"/>
    </row>
    <row r="15" spans="2:12" ht="35.5" customHeight="1" x14ac:dyDescent="0.35">
      <c r="B15" s="87" t="s">
        <v>11</v>
      </c>
      <c r="C15" s="88"/>
      <c r="D15" s="88"/>
      <c r="E15" s="88"/>
      <c r="F15" s="11"/>
    </row>
    <row r="16" spans="2:12" ht="42.65" customHeight="1" thickBot="1" x14ac:dyDescent="0.4">
      <c r="B16" s="89" t="s">
        <v>12</v>
      </c>
      <c r="C16" s="90"/>
      <c r="D16" s="90"/>
      <c r="E16" s="90"/>
      <c r="F16" s="12"/>
    </row>
    <row r="17" spans="2:6" ht="20.5" customHeight="1" thickBot="1" x14ac:dyDescent="0.4">
      <c r="B17" s="13"/>
      <c r="C17" s="13"/>
      <c r="D17" s="13"/>
      <c r="E17" s="13"/>
      <c r="F17" s="48"/>
    </row>
    <row r="18" spans="2:6" ht="27.65" customHeight="1" thickBot="1" x14ac:dyDescent="0.4">
      <c r="B18" s="29" t="s">
        <v>13</v>
      </c>
      <c r="C18" s="91" t="s">
        <v>95</v>
      </c>
      <c r="D18" s="92"/>
      <c r="E18" s="92"/>
      <c r="F18" s="93"/>
    </row>
    <row r="19" spans="2:6" ht="18" customHeight="1" x14ac:dyDescent="0.35">
      <c r="B19" s="15" t="s">
        <v>14</v>
      </c>
      <c r="C19" s="16" t="s">
        <v>15</v>
      </c>
      <c r="D19" s="16"/>
      <c r="E19" s="17" t="s">
        <v>16</v>
      </c>
      <c r="F19" s="18" t="s">
        <v>17</v>
      </c>
    </row>
    <row r="20" spans="2:6" ht="18" customHeight="1" thickBot="1" x14ac:dyDescent="0.4">
      <c r="B20" s="30" t="s">
        <v>18</v>
      </c>
      <c r="C20" s="80">
        <v>95</v>
      </c>
      <c r="D20" s="81"/>
      <c r="E20" s="31">
        <v>0</v>
      </c>
      <c r="F20" s="32">
        <v>1153783</v>
      </c>
    </row>
    <row r="21" spans="2:6" ht="24.65" customHeight="1" x14ac:dyDescent="0.35">
      <c r="B21" s="23" t="s">
        <v>19</v>
      </c>
      <c r="C21" s="19" t="s">
        <v>20</v>
      </c>
      <c r="D21" s="67" t="s">
        <v>21</v>
      </c>
      <c r="E21" s="19" t="s">
        <v>22</v>
      </c>
      <c r="F21" s="68" t="s">
        <v>23</v>
      </c>
    </row>
    <row r="22" spans="2:6" ht="16.5" customHeight="1" x14ac:dyDescent="0.35">
      <c r="B22" s="20" t="s">
        <v>71</v>
      </c>
      <c r="C22" s="46">
        <v>1062</v>
      </c>
      <c r="D22" s="152">
        <v>0</v>
      </c>
      <c r="E22" s="56">
        <f>D22*0.2</f>
        <v>0</v>
      </c>
      <c r="F22" s="57">
        <f t="shared" ref="F22:F23" si="0">SUM(D22+E22)*C22</f>
        <v>0</v>
      </c>
    </row>
    <row r="23" spans="2:6" ht="15.65" customHeight="1" x14ac:dyDescent="0.35">
      <c r="B23" s="20" t="s">
        <v>72</v>
      </c>
      <c r="C23" s="46">
        <v>1140</v>
      </c>
      <c r="D23" s="152">
        <v>0</v>
      </c>
      <c r="E23" s="56">
        <f t="shared" ref="E23:E27" si="1">D23*0.2</f>
        <v>0</v>
      </c>
      <c r="F23" s="57">
        <f t="shared" si="0"/>
        <v>0</v>
      </c>
    </row>
    <row r="24" spans="2:6" ht="16.5" customHeight="1" x14ac:dyDescent="0.35">
      <c r="B24" s="20" t="s">
        <v>73</v>
      </c>
      <c r="C24" s="21">
        <v>1076</v>
      </c>
      <c r="D24" s="153">
        <v>0</v>
      </c>
      <c r="E24" s="56">
        <f t="shared" si="1"/>
        <v>0</v>
      </c>
      <c r="F24" s="57">
        <f>SUM(D24+E24)*C24</f>
        <v>0</v>
      </c>
    </row>
    <row r="25" spans="2:6" ht="13.5" customHeight="1" x14ac:dyDescent="0.35">
      <c r="B25" s="20" t="s">
        <v>76</v>
      </c>
      <c r="C25" s="21">
        <v>3015</v>
      </c>
      <c r="D25" s="153">
        <v>0</v>
      </c>
      <c r="E25" s="56">
        <f t="shared" si="1"/>
        <v>0</v>
      </c>
      <c r="F25" s="57">
        <f t="shared" ref="F25:F27" si="2">SUM(D25+E25)*C25</f>
        <v>0</v>
      </c>
    </row>
    <row r="26" spans="2:6" ht="13.5" customHeight="1" x14ac:dyDescent="0.35">
      <c r="B26" s="20" t="s">
        <v>74</v>
      </c>
      <c r="C26" s="21">
        <v>3016</v>
      </c>
      <c r="D26" s="153">
        <v>0</v>
      </c>
      <c r="E26" s="56">
        <f t="shared" si="1"/>
        <v>0</v>
      </c>
      <c r="F26" s="57">
        <f t="shared" si="2"/>
        <v>0</v>
      </c>
    </row>
    <row r="27" spans="2:6" ht="16" customHeight="1" x14ac:dyDescent="0.35">
      <c r="B27" s="20" t="s">
        <v>75</v>
      </c>
      <c r="C27" s="21">
        <v>1122</v>
      </c>
      <c r="D27" s="153">
        <v>0</v>
      </c>
      <c r="E27" s="56">
        <f t="shared" si="1"/>
        <v>0</v>
      </c>
      <c r="F27" s="57">
        <f t="shared" si="2"/>
        <v>0</v>
      </c>
    </row>
    <row r="28" spans="2:6" ht="19" customHeight="1" x14ac:dyDescent="0.35">
      <c r="B28" s="94" t="s">
        <v>26</v>
      </c>
      <c r="C28" s="95"/>
      <c r="D28" s="96"/>
      <c r="E28" s="97"/>
      <c r="F28" s="69">
        <f>SUM(F24:F27)</f>
        <v>0</v>
      </c>
    </row>
    <row r="29" spans="2:6" ht="16.5" customHeight="1" thickBot="1" x14ac:dyDescent="0.5">
      <c r="B29" s="22" t="s">
        <v>27</v>
      </c>
      <c r="C29" s="98">
        <f>IF(C20=100,"Toto je jediné kritérium a prepočet na body sa preto neuplatňuje",IF(B20="čím menej, tým lepšie",(C20*(F20-F27)/(F20-E20)),(C20*(F27-E20)/(F20-E20))))</f>
        <v>95</v>
      </c>
      <c r="D29" s="98"/>
      <c r="E29" s="98"/>
      <c r="F29" s="99"/>
    </row>
    <row r="30" spans="2:6" ht="21" customHeight="1" thickBot="1" x14ac:dyDescent="0.4"/>
    <row r="31" spans="2:6" ht="29.5" customHeight="1" thickBot="1" x14ac:dyDescent="0.4">
      <c r="B31" s="29" t="s">
        <v>28</v>
      </c>
      <c r="C31" s="91" t="s">
        <v>29</v>
      </c>
      <c r="D31" s="92"/>
      <c r="E31" s="92"/>
      <c r="F31" s="93"/>
    </row>
    <row r="32" spans="2:6" ht="23.15" customHeight="1" x14ac:dyDescent="0.35">
      <c r="B32" s="3" t="s">
        <v>30</v>
      </c>
      <c r="C32" s="47" t="s">
        <v>31</v>
      </c>
      <c r="D32" s="100" t="s">
        <v>77</v>
      </c>
      <c r="E32" s="101"/>
      <c r="F32" s="102"/>
    </row>
    <row r="33" spans="2:10" ht="39.65" customHeight="1" x14ac:dyDescent="0.35">
      <c r="B33" s="49" t="s">
        <v>33</v>
      </c>
      <c r="C33" s="103">
        <v>0.05</v>
      </c>
      <c r="D33" s="106" t="s">
        <v>34</v>
      </c>
      <c r="E33" s="106"/>
      <c r="F33" s="4"/>
    </row>
    <row r="34" spans="2:10" ht="24" customHeight="1" x14ac:dyDescent="0.35">
      <c r="B34" s="50" t="s">
        <v>35</v>
      </c>
      <c r="C34" s="104"/>
      <c r="D34" s="107" t="s">
        <v>36</v>
      </c>
      <c r="E34" s="107"/>
      <c r="F34" s="109"/>
      <c r="H34" s="113"/>
      <c r="I34" s="113"/>
      <c r="J34" s="113"/>
    </row>
    <row r="35" spans="2:10" ht="29.15" customHeight="1" x14ac:dyDescent="0.35">
      <c r="B35" s="50" t="s">
        <v>37</v>
      </c>
      <c r="C35" s="104"/>
      <c r="D35" s="108"/>
      <c r="E35" s="108"/>
      <c r="F35" s="110"/>
    </row>
    <row r="36" spans="2:10" ht="25.5" customHeight="1" x14ac:dyDescent="0.35">
      <c r="B36" s="50" t="s">
        <v>38</v>
      </c>
      <c r="C36" s="104"/>
      <c r="D36" s="114" t="s">
        <v>39</v>
      </c>
      <c r="E36" s="114"/>
      <c r="F36" s="109"/>
    </row>
    <row r="37" spans="2:10" ht="24" customHeight="1" x14ac:dyDescent="0.35">
      <c r="B37" s="50" t="s">
        <v>40</v>
      </c>
      <c r="C37" s="104"/>
      <c r="D37" s="115"/>
      <c r="E37" s="115"/>
      <c r="F37" s="110"/>
    </row>
    <row r="38" spans="2:10" ht="36" customHeight="1" x14ac:dyDescent="0.35">
      <c r="B38" s="50" t="s">
        <v>41</v>
      </c>
      <c r="C38" s="104"/>
      <c r="D38" s="116" t="s">
        <v>84</v>
      </c>
      <c r="E38" s="116"/>
      <c r="F38" s="118" t="s">
        <v>42</v>
      </c>
    </row>
    <row r="39" spans="2:10" ht="35.25" customHeight="1" thickBot="1" x14ac:dyDescent="0.4">
      <c r="B39" s="51" t="s">
        <v>43</v>
      </c>
      <c r="C39" s="105"/>
      <c r="D39" s="117"/>
      <c r="E39" s="117"/>
      <c r="F39" s="119"/>
    </row>
    <row r="40" spans="2:10" ht="20.25" customHeight="1" x14ac:dyDescent="0.35">
      <c r="B40" s="24"/>
      <c r="C40" s="25"/>
      <c r="D40" s="26"/>
      <c r="E40" s="26"/>
      <c r="F40" s="27"/>
    </row>
    <row r="41" spans="2:10" x14ac:dyDescent="0.35">
      <c r="B41" s="154" t="s">
        <v>90</v>
      </c>
      <c r="C41" s="61"/>
      <c r="D41" s="62"/>
      <c r="E41" s="155" t="s">
        <v>91</v>
      </c>
      <c r="F41" s="156"/>
      <c r="H41" s="112"/>
      <c r="I41" s="112"/>
      <c r="J41" s="112"/>
    </row>
    <row r="42" spans="2:10" ht="30.75" customHeight="1" x14ac:dyDescent="0.35">
      <c r="B42" s="154" t="s">
        <v>92</v>
      </c>
      <c r="C42" s="63"/>
      <c r="D42" s="62"/>
      <c r="E42" s="157" t="s">
        <v>93</v>
      </c>
      <c r="F42" s="156"/>
    </row>
    <row r="43" spans="2:10" ht="15" thickBot="1" x14ac:dyDescent="0.4">
      <c r="B43" s="64"/>
      <c r="C43" s="65"/>
      <c r="D43" s="65"/>
      <c r="E43" s="66"/>
      <c r="F43" s="66"/>
    </row>
  </sheetData>
  <sheetProtection algorithmName="SHA-512" hashValue="aIeH9vROhpFfaRxEWDQqNKdLlAysQI6kANEe1oHxobOTOnQucXzLRhWMkwkFhyDO8H2Anvn/6mFrvMqDns0E2A==" saltValue="AAmqXoneIOAmOxYM7w9s9g==" spinCount="100000" sheet="1" objects="1" scenarios="1" selectLockedCells="1"/>
  <mergeCells count="34">
    <mergeCell ref="E42:F42"/>
    <mergeCell ref="H41:J41"/>
    <mergeCell ref="H34:J34"/>
    <mergeCell ref="D36:E37"/>
    <mergeCell ref="F36:F37"/>
    <mergeCell ref="D38:E39"/>
    <mergeCell ref="F38:F39"/>
    <mergeCell ref="E41:F41"/>
    <mergeCell ref="B28:E28"/>
    <mergeCell ref="C29:F29"/>
    <mergeCell ref="C31:F31"/>
    <mergeCell ref="D32:F32"/>
    <mergeCell ref="C33:C39"/>
    <mergeCell ref="D33:E33"/>
    <mergeCell ref="D34:E35"/>
    <mergeCell ref="F34:F35"/>
    <mergeCell ref="C20:D20"/>
    <mergeCell ref="C8:F8"/>
    <mergeCell ref="C9:F9"/>
    <mergeCell ref="C10:D10"/>
    <mergeCell ref="E10:F10"/>
    <mergeCell ref="B11:F11"/>
    <mergeCell ref="B12:F12"/>
    <mergeCell ref="B13:E13"/>
    <mergeCell ref="B14:E14"/>
    <mergeCell ref="B15:E15"/>
    <mergeCell ref="B16:E16"/>
    <mergeCell ref="C18:F18"/>
    <mergeCell ref="C7:F7"/>
    <mergeCell ref="B2:F2"/>
    <mergeCell ref="B3:F3"/>
    <mergeCell ref="C4:F4"/>
    <mergeCell ref="C5:F5"/>
    <mergeCell ref="C6:F6"/>
  </mergeCells>
  <dataValidations count="1">
    <dataValidation type="list" allowBlank="1" showInputMessage="1" showErrorMessage="1" sqref="C10" xr:uid="{4ED31843-3213-4C32-B471-59EDC8532E18}">
      <formula1>"Som platcom DPH,Nie som platcom DPH"</formula1>
    </dataValidation>
  </dataValidations>
  <pageMargins left="0.7" right="0.7" top="0.75" bottom="0.75" header="0.3" footer="0.3"/>
  <ignoredErrors>
    <ignoredError sqref="E22:E27 F22:F28" unlockedFormula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3" name="Check Box 2">
              <controlPr defaultSize="0" autoFill="0" autoLine="0" autoPict="0">
                <anchor moveWithCells="1">
                  <from>
                    <xdr:col>2</xdr:col>
                    <xdr:colOff>869950</xdr:colOff>
                    <xdr:row>31</xdr:row>
                    <xdr:rowOff>241300</xdr:rowOff>
                  </from>
                  <to>
                    <xdr:col>3</xdr:col>
                    <xdr:colOff>660400</xdr:colOff>
                    <xdr:row>33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4" name="Check Box 3">
              <controlPr defaultSize="0" autoFill="0" autoLine="0" autoPict="0">
                <anchor moveWithCells="1">
                  <from>
                    <xdr:col>3</xdr:col>
                    <xdr:colOff>12700</xdr:colOff>
                    <xdr:row>32</xdr:row>
                    <xdr:rowOff>400050</xdr:rowOff>
                  </from>
                  <to>
                    <xdr:col>3</xdr:col>
                    <xdr:colOff>666750</xdr:colOff>
                    <xdr:row>34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5" name="Check Box 4">
              <controlPr defaultSize="0" autoFill="0" autoLine="0" autoPict="0">
                <anchor moveWithCells="1">
                  <from>
                    <xdr:col>3</xdr:col>
                    <xdr:colOff>31750</xdr:colOff>
                    <xdr:row>34</xdr:row>
                    <xdr:rowOff>171450</xdr:rowOff>
                  </from>
                  <to>
                    <xdr:col>3</xdr:col>
                    <xdr:colOff>698500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6" name="Check Box 5">
              <controlPr defaultSize="0" autoFill="0" autoLine="0" autoPict="0">
                <anchor moveWithCells="1">
                  <from>
                    <xdr:col>3</xdr:col>
                    <xdr:colOff>6350</xdr:colOff>
                    <xdr:row>36</xdr:row>
                    <xdr:rowOff>57150</xdr:rowOff>
                  </from>
                  <to>
                    <xdr:col>3</xdr:col>
                    <xdr:colOff>787400</xdr:colOff>
                    <xdr:row>38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7" name="Check Box 14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6</xdr:col>
                    <xdr:colOff>603250</xdr:colOff>
                    <xdr:row>13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8" name="Check Box 15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0</xdr:rowOff>
                  </from>
                  <to>
                    <xdr:col>6</xdr:col>
                    <xdr:colOff>590550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9" name="Check Box 16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0</xdr:rowOff>
                  </from>
                  <to>
                    <xdr:col>6</xdr:col>
                    <xdr:colOff>590550</xdr:colOff>
                    <xdr:row>15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10" name="Check Box 17">
              <controlPr defaultSize="0" autoFill="0" autoLine="0" autoPict="0">
                <anchor moveWithCells="1">
                  <from>
                    <xdr:col>4</xdr:col>
                    <xdr:colOff>1936750</xdr:colOff>
                    <xdr:row>15</xdr:row>
                    <xdr:rowOff>0</xdr:rowOff>
                  </from>
                  <to>
                    <xdr:col>7</xdr:col>
                    <xdr:colOff>38100</xdr:colOff>
                    <xdr:row>16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11" name="Check Box 18">
              <controlPr defaultSize="0" autoFill="0" autoLine="0" autoPict="0">
                <anchor moveWithCells="1">
                  <from>
                    <xdr:col>4</xdr:col>
                    <xdr:colOff>1917700</xdr:colOff>
                    <xdr:row>12</xdr:row>
                    <xdr:rowOff>0</xdr:rowOff>
                  </from>
                  <to>
                    <xdr:col>6</xdr:col>
                    <xdr:colOff>584200</xdr:colOff>
                    <xdr:row>13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BFCB3-A4E4-4D80-BF7B-80586B278C3B}">
  <dimension ref="B1:L38"/>
  <sheetViews>
    <sheetView topLeftCell="A24" zoomScale="80" zoomScaleNormal="80" workbookViewId="0">
      <selection activeCell="C37" sqref="C37"/>
    </sheetView>
  </sheetViews>
  <sheetFormatPr defaultRowHeight="14.5" x14ac:dyDescent="0.35"/>
  <cols>
    <col min="2" max="2" width="50" customWidth="1"/>
    <col min="3" max="3" width="12.54296875" customWidth="1"/>
    <col min="4" max="4" width="30.453125" customWidth="1"/>
    <col min="5" max="5" width="27.7265625" customWidth="1"/>
    <col min="6" max="6" width="19.81640625" customWidth="1"/>
    <col min="7" max="7" width="9.1796875" customWidth="1"/>
    <col min="10" max="10" width="14.7265625" customWidth="1"/>
  </cols>
  <sheetData>
    <row r="1" spans="2:12" ht="15" thickBot="1" x14ac:dyDescent="0.4"/>
    <row r="2" spans="2:12" ht="44.5" customHeight="1" thickBot="1" x14ac:dyDescent="0.4">
      <c r="B2" s="76" t="s">
        <v>87</v>
      </c>
      <c r="C2" s="77"/>
      <c r="D2" s="77"/>
      <c r="E2" s="77"/>
      <c r="F2" s="78"/>
    </row>
    <row r="3" spans="2:12" ht="15" customHeight="1" thickBot="1" x14ac:dyDescent="0.4">
      <c r="B3" s="79"/>
      <c r="C3" s="79"/>
      <c r="D3" s="79"/>
      <c r="E3" s="79"/>
      <c r="F3" s="79"/>
    </row>
    <row r="4" spans="2:12" ht="20.25" customHeight="1" x14ac:dyDescent="0.35">
      <c r="B4" s="8" t="s">
        <v>0</v>
      </c>
      <c r="C4" s="144"/>
      <c r="D4" s="144"/>
      <c r="E4" s="144"/>
      <c r="F4" s="145"/>
    </row>
    <row r="5" spans="2:12" ht="18.649999999999999" customHeight="1" x14ac:dyDescent="0.35">
      <c r="B5" s="9" t="s">
        <v>1</v>
      </c>
      <c r="C5" s="146"/>
      <c r="D5" s="146"/>
      <c r="E5" s="146"/>
      <c r="F5" s="147"/>
    </row>
    <row r="6" spans="2:12" ht="16.5" customHeight="1" x14ac:dyDescent="0.35">
      <c r="B6" s="9" t="s">
        <v>2</v>
      </c>
      <c r="C6" s="146"/>
      <c r="D6" s="146"/>
      <c r="E6" s="146"/>
      <c r="F6" s="147"/>
    </row>
    <row r="7" spans="2:12" ht="14.5" customHeight="1" x14ac:dyDescent="0.35">
      <c r="B7" s="9" t="s">
        <v>3</v>
      </c>
      <c r="C7" s="146"/>
      <c r="D7" s="146"/>
      <c r="E7" s="146"/>
      <c r="F7" s="147"/>
    </row>
    <row r="8" spans="2:12" ht="20.149999999999999" customHeight="1" x14ac:dyDescent="0.35">
      <c r="B8" s="9" t="s">
        <v>4</v>
      </c>
      <c r="C8" s="146"/>
      <c r="D8" s="146"/>
      <c r="E8" s="146"/>
      <c r="F8" s="147"/>
      <c r="L8" s="6"/>
    </row>
    <row r="9" spans="2:12" x14ac:dyDescent="0.35">
      <c r="B9" s="9" t="s">
        <v>5</v>
      </c>
      <c r="C9" s="146"/>
      <c r="D9" s="146"/>
      <c r="E9" s="146"/>
      <c r="F9" s="147"/>
    </row>
    <row r="10" spans="2:12" ht="15" customHeight="1" thickBot="1" x14ac:dyDescent="0.4">
      <c r="B10" s="10" t="s">
        <v>6</v>
      </c>
      <c r="C10" s="148" t="s">
        <v>7</v>
      </c>
      <c r="D10" s="149"/>
      <c r="E10" s="150"/>
      <c r="F10" s="151"/>
    </row>
    <row r="11" spans="2:12" ht="17.5" customHeight="1" thickBot="1" x14ac:dyDescent="0.4">
      <c r="B11" s="79"/>
      <c r="C11" s="79"/>
      <c r="D11" s="79"/>
      <c r="E11" s="79"/>
      <c r="F11" s="79"/>
      <c r="H11" s="6"/>
    </row>
    <row r="12" spans="2:12" ht="31.5" customHeight="1" x14ac:dyDescent="0.35">
      <c r="B12" s="82" t="s">
        <v>8</v>
      </c>
      <c r="C12" s="83"/>
      <c r="D12" s="83"/>
      <c r="E12" s="83"/>
      <c r="F12" s="84"/>
      <c r="I12" s="1"/>
    </row>
    <row r="13" spans="2:12" ht="37" customHeight="1" x14ac:dyDescent="0.35">
      <c r="B13" s="85" t="s">
        <v>9</v>
      </c>
      <c r="C13" s="86"/>
      <c r="D13" s="86"/>
      <c r="E13" s="86"/>
      <c r="F13" s="11"/>
      <c r="K13" s="1"/>
    </row>
    <row r="14" spans="2:12" ht="43.5" customHeight="1" x14ac:dyDescent="0.35">
      <c r="B14" s="85" t="s">
        <v>10</v>
      </c>
      <c r="C14" s="86"/>
      <c r="D14" s="86"/>
      <c r="E14" s="86"/>
      <c r="F14" s="11"/>
    </row>
    <row r="15" spans="2:12" ht="35.5" customHeight="1" x14ac:dyDescent="0.35">
      <c r="B15" s="87" t="s">
        <v>11</v>
      </c>
      <c r="C15" s="88"/>
      <c r="D15" s="88"/>
      <c r="E15" s="88"/>
      <c r="F15" s="11"/>
    </row>
    <row r="16" spans="2:12" ht="42.65" customHeight="1" thickBot="1" x14ac:dyDescent="0.4">
      <c r="B16" s="89" t="s">
        <v>12</v>
      </c>
      <c r="C16" s="90"/>
      <c r="D16" s="90"/>
      <c r="E16" s="90"/>
      <c r="F16" s="12"/>
    </row>
    <row r="17" spans="2:10" ht="20.5" customHeight="1" thickBot="1" x14ac:dyDescent="0.4">
      <c r="B17" s="13"/>
      <c r="C17" s="13"/>
      <c r="D17" s="13"/>
      <c r="E17" s="13"/>
      <c r="F17" s="14"/>
    </row>
    <row r="18" spans="2:10" ht="27.65" customHeight="1" thickBot="1" x14ac:dyDescent="0.4">
      <c r="B18" s="29" t="s">
        <v>13</v>
      </c>
      <c r="C18" s="91" t="s">
        <v>85</v>
      </c>
      <c r="D18" s="92"/>
      <c r="E18" s="92"/>
      <c r="F18" s="93"/>
    </row>
    <row r="19" spans="2:10" ht="18" customHeight="1" x14ac:dyDescent="0.35">
      <c r="B19" s="15" t="s">
        <v>14</v>
      </c>
      <c r="C19" s="16" t="s">
        <v>15</v>
      </c>
      <c r="D19" s="16"/>
      <c r="E19" s="17" t="s">
        <v>16</v>
      </c>
      <c r="F19" s="18" t="s">
        <v>17</v>
      </c>
    </row>
    <row r="20" spans="2:10" ht="18" customHeight="1" thickBot="1" x14ac:dyDescent="0.4">
      <c r="B20" s="30" t="s">
        <v>18</v>
      </c>
      <c r="C20" s="80">
        <v>95</v>
      </c>
      <c r="D20" s="81"/>
      <c r="E20" s="31">
        <v>0</v>
      </c>
      <c r="F20" s="32">
        <v>29720</v>
      </c>
    </row>
    <row r="21" spans="2:10" ht="24.65" customHeight="1" x14ac:dyDescent="0.35">
      <c r="B21" s="23" t="s">
        <v>19</v>
      </c>
      <c r="C21" s="19" t="s">
        <v>20</v>
      </c>
      <c r="D21" s="67" t="s">
        <v>21</v>
      </c>
      <c r="E21" s="19" t="s">
        <v>22</v>
      </c>
      <c r="F21" s="68" t="s">
        <v>23</v>
      </c>
    </row>
    <row r="22" spans="2:10" ht="16.5" customHeight="1" x14ac:dyDescent="0.35">
      <c r="B22" s="20" t="s">
        <v>79</v>
      </c>
      <c r="C22" s="21">
        <v>1486</v>
      </c>
      <c r="D22" s="153">
        <v>0</v>
      </c>
      <c r="E22" s="56">
        <f>IF(C$10="Som platcom DPH",D22*0.2,0)</f>
        <v>0</v>
      </c>
      <c r="F22" s="71">
        <f>SUM(D22+E22)*C22</f>
        <v>0</v>
      </c>
    </row>
    <row r="23" spans="2:10" ht="19" customHeight="1" x14ac:dyDescent="0.35">
      <c r="B23" s="94" t="s">
        <v>26</v>
      </c>
      <c r="C23" s="95"/>
      <c r="D23" s="96"/>
      <c r="E23" s="97"/>
      <c r="F23" s="75">
        <f>SUM(F22:F22)</f>
        <v>0</v>
      </c>
    </row>
    <row r="24" spans="2:10" ht="16.5" customHeight="1" thickBot="1" x14ac:dyDescent="0.5">
      <c r="B24" s="22" t="s">
        <v>27</v>
      </c>
      <c r="C24" s="98">
        <f>IF(C20=100,"Toto je jediné kritérium a prepočet na body sa preto neuplatňuje",IF(B20="čím menej, tým lepšie",(C20*(F20-F23)/(F20-E20)),(C20*(F23-E20)/(F20-E20))))</f>
        <v>95</v>
      </c>
      <c r="D24" s="98"/>
      <c r="E24" s="98"/>
      <c r="F24" s="99"/>
    </row>
    <row r="25" spans="2:10" ht="21" customHeight="1" thickBot="1" x14ac:dyDescent="0.4"/>
    <row r="26" spans="2:10" ht="29.5" customHeight="1" thickBot="1" x14ac:dyDescent="0.4">
      <c r="B26" s="29" t="s">
        <v>28</v>
      </c>
      <c r="C26" s="91" t="s">
        <v>29</v>
      </c>
      <c r="D26" s="92"/>
      <c r="E26" s="92"/>
      <c r="F26" s="93"/>
    </row>
    <row r="27" spans="2:10" ht="23.15" customHeight="1" x14ac:dyDescent="0.35">
      <c r="B27" s="3" t="s">
        <v>30</v>
      </c>
      <c r="C27" s="2" t="s">
        <v>31</v>
      </c>
      <c r="D27" s="100" t="s">
        <v>32</v>
      </c>
      <c r="E27" s="101"/>
      <c r="F27" s="102"/>
    </row>
    <row r="28" spans="2:10" ht="42.65" customHeight="1" x14ac:dyDescent="0.35">
      <c r="B28" s="7" t="s">
        <v>33</v>
      </c>
      <c r="C28" s="125">
        <v>0.05</v>
      </c>
      <c r="D28" s="128" t="s">
        <v>34</v>
      </c>
      <c r="E28" s="106"/>
      <c r="F28" s="4"/>
    </row>
    <row r="29" spans="2:10" ht="24" customHeight="1" x14ac:dyDescent="0.35">
      <c r="B29" s="5" t="s">
        <v>35</v>
      </c>
      <c r="C29" s="126"/>
      <c r="D29" s="129" t="s">
        <v>36</v>
      </c>
      <c r="E29" s="107"/>
      <c r="F29" s="109"/>
      <c r="H29" s="113"/>
      <c r="I29" s="113"/>
      <c r="J29" s="113"/>
    </row>
    <row r="30" spans="2:10" ht="29.15" customHeight="1" x14ac:dyDescent="0.35">
      <c r="B30" s="5" t="s">
        <v>37</v>
      </c>
      <c r="C30" s="126"/>
      <c r="D30" s="130"/>
      <c r="E30" s="108"/>
      <c r="F30" s="110"/>
    </row>
    <row r="31" spans="2:10" ht="25.5" customHeight="1" x14ac:dyDescent="0.35">
      <c r="B31" s="5" t="s">
        <v>38</v>
      </c>
      <c r="C31" s="126"/>
      <c r="D31" s="121" t="s">
        <v>39</v>
      </c>
      <c r="E31" s="114"/>
      <c r="F31" s="109"/>
    </row>
    <row r="32" spans="2:10" ht="24" customHeight="1" x14ac:dyDescent="0.35">
      <c r="B32" s="5" t="s">
        <v>40</v>
      </c>
      <c r="C32" s="126"/>
      <c r="D32" s="122"/>
      <c r="E32" s="115"/>
      <c r="F32" s="110"/>
    </row>
    <row r="33" spans="2:6" ht="36" customHeight="1" x14ac:dyDescent="0.35">
      <c r="B33" s="5" t="s">
        <v>41</v>
      </c>
      <c r="C33" s="126"/>
      <c r="D33" s="123" t="s">
        <v>84</v>
      </c>
      <c r="E33" s="116"/>
      <c r="F33" s="118" t="s">
        <v>42</v>
      </c>
    </row>
    <row r="34" spans="2:6" ht="31.5" customHeight="1" thickBot="1" x14ac:dyDescent="0.4">
      <c r="B34" s="28" t="s">
        <v>43</v>
      </c>
      <c r="C34" s="127"/>
      <c r="D34" s="124"/>
      <c r="E34" s="117"/>
      <c r="F34" s="119"/>
    </row>
    <row r="35" spans="2:6" ht="20.25" customHeight="1" x14ac:dyDescent="0.35">
      <c r="B35" s="24"/>
      <c r="C35" s="25"/>
      <c r="D35" s="26"/>
      <c r="E35" s="26"/>
      <c r="F35" s="27"/>
    </row>
    <row r="36" spans="2:6" x14ac:dyDescent="0.35">
      <c r="B36" s="154" t="s">
        <v>90</v>
      </c>
      <c r="C36" s="61"/>
      <c r="D36" s="62"/>
      <c r="E36" s="155" t="s">
        <v>91</v>
      </c>
      <c r="F36" s="156"/>
    </row>
    <row r="37" spans="2:6" x14ac:dyDescent="0.35">
      <c r="B37" s="154" t="s">
        <v>92</v>
      </c>
      <c r="C37" s="63"/>
      <c r="D37" s="62"/>
      <c r="E37" s="157" t="s">
        <v>93</v>
      </c>
      <c r="F37" s="156"/>
    </row>
    <row r="38" spans="2:6" x14ac:dyDescent="0.35">
      <c r="B38" s="65"/>
      <c r="C38" s="65"/>
      <c r="D38" s="65"/>
      <c r="E38" s="66"/>
      <c r="F38" s="66"/>
    </row>
  </sheetData>
  <sheetProtection algorithmName="SHA-512" hashValue="rWBD9Feo4XTyUsZD58WnY1IO5/lyriKzmrPYnRYJtLRDDXdY2BVykzkv6e4nUAnqgiGBjFYzC4XwHeTenRy2TA==" saltValue="S3Z/dKu7wYBv51H5htN02w==" spinCount="100000" sheet="1" objects="1" scenarios="1" selectLockedCells="1"/>
  <mergeCells count="33">
    <mergeCell ref="E36:F36"/>
    <mergeCell ref="E37:F37"/>
    <mergeCell ref="B16:E16"/>
    <mergeCell ref="C18:F18"/>
    <mergeCell ref="C20:D20"/>
    <mergeCell ref="B23:E23"/>
    <mergeCell ref="C24:F24"/>
    <mergeCell ref="B11:F11"/>
    <mergeCell ref="B12:F12"/>
    <mergeCell ref="B13:E13"/>
    <mergeCell ref="B14:E14"/>
    <mergeCell ref="B15:E15"/>
    <mergeCell ref="C7:F7"/>
    <mergeCell ref="C8:F8"/>
    <mergeCell ref="C9:F9"/>
    <mergeCell ref="C10:D10"/>
    <mergeCell ref="E10:F10"/>
    <mergeCell ref="B2:F2"/>
    <mergeCell ref="B3:F3"/>
    <mergeCell ref="C4:F4"/>
    <mergeCell ref="C5:F5"/>
    <mergeCell ref="C6:F6"/>
    <mergeCell ref="H29:J29"/>
    <mergeCell ref="F33:F34"/>
    <mergeCell ref="D31:E32"/>
    <mergeCell ref="C26:F26"/>
    <mergeCell ref="D33:E34"/>
    <mergeCell ref="F29:F30"/>
    <mergeCell ref="F31:F32"/>
    <mergeCell ref="C28:C34"/>
    <mergeCell ref="D28:E28"/>
    <mergeCell ref="D27:F27"/>
    <mergeCell ref="D29:E30"/>
  </mergeCells>
  <dataValidations count="1">
    <dataValidation type="list" allowBlank="1" showInputMessage="1" showErrorMessage="1" sqref="C10" xr:uid="{6E792CEF-823A-4331-AB82-61E71B1C25A4}">
      <formula1>"Som platcom DPH,Nie som platcom DPH"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2</xdr:col>
                    <xdr:colOff>869950</xdr:colOff>
                    <xdr:row>26</xdr:row>
                    <xdr:rowOff>241300</xdr:rowOff>
                  </from>
                  <to>
                    <xdr:col>3</xdr:col>
                    <xdr:colOff>660400</xdr:colOff>
                    <xdr:row>28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3</xdr:col>
                    <xdr:colOff>12700</xdr:colOff>
                    <xdr:row>27</xdr:row>
                    <xdr:rowOff>400050</xdr:rowOff>
                  </from>
                  <to>
                    <xdr:col>3</xdr:col>
                    <xdr:colOff>666750</xdr:colOff>
                    <xdr:row>29</xdr:row>
                    <xdr:rowOff>317500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2</xdr:col>
                    <xdr:colOff>869950</xdr:colOff>
                    <xdr:row>29</xdr:row>
                    <xdr:rowOff>165100</xdr:rowOff>
                  </from>
                  <to>
                    <xdr:col>3</xdr:col>
                    <xdr:colOff>660400</xdr:colOff>
                    <xdr:row>32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7" name="Check Box 9">
              <controlPr defaultSize="0" autoFill="0" autoLine="0" autoPict="0">
                <anchor moveWithCells="1">
                  <from>
                    <xdr:col>2</xdr:col>
                    <xdr:colOff>831850</xdr:colOff>
                    <xdr:row>31</xdr:row>
                    <xdr:rowOff>12700</xdr:rowOff>
                  </from>
                  <to>
                    <xdr:col>3</xdr:col>
                    <xdr:colOff>704850</xdr:colOff>
                    <xdr:row>33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Check Box 22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6</xdr:col>
                    <xdr:colOff>603250</xdr:colOff>
                    <xdr:row>13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Check Box 23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0</xdr:rowOff>
                  </from>
                  <to>
                    <xdr:col>6</xdr:col>
                    <xdr:colOff>590550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Check Box 24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0</xdr:rowOff>
                  </from>
                  <to>
                    <xdr:col>6</xdr:col>
                    <xdr:colOff>590550</xdr:colOff>
                    <xdr:row>15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1" name="Check Box 25">
              <controlPr defaultSize="0" autoFill="0" autoLine="0" autoPict="0">
                <anchor moveWithCells="1">
                  <from>
                    <xdr:col>4</xdr:col>
                    <xdr:colOff>1936750</xdr:colOff>
                    <xdr:row>15</xdr:row>
                    <xdr:rowOff>0</xdr:rowOff>
                  </from>
                  <to>
                    <xdr:col>7</xdr:col>
                    <xdr:colOff>38100</xdr:colOff>
                    <xdr:row>16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EC318-1A6E-4D4B-AD15-EBC42657C6A8}">
  <dimension ref="B1:L28"/>
  <sheetViews>
    <sheetView topLeftCell="A12" zoomScale="80" zoomScaleNormal="80" workbookViewId="0">
      <selection activeCell="B18" sqref="B18"/>
    </sheetView>
  </sheetViews>
  <sheetFormatPr defaultRowHeight="14.5" x14ac:dyDescent="0.35"/>
  <cols>
    <col min="2" max="2" width="50" customWidth="1"/>
    <col min="3" max="3" width="12.54296875" customWidth="1"/>
    <col min="4" max="4" width="30.453125" customWidth="1"/>
    <col min="5" max="5" width="27.7265625" customWidth="1"/>
    <col min="6" max="6" width="19.81640625" customWidth="1"/>
    <col min="7" max="7" width="9.1796875" customWidth="1"/>
    <col min="10" max="10" width="14.7265625" customWidth="1"/>
  </cols>
  <sheetData>
    <row r="1" spans="2:12" ht="15" thickBot="1" x14ac:dyDescent="0.4"/>
    <row r="2" spans="2:12" ht="44.5" customHeight="1" thickBot="1" x14ac:dyDescent="0.4">
      <c r="B2" s="76" t="s">
        <v>80</v>
      </c>
      <c r="C2" s="77"/>
      <c r="D2" s="77"/>
      <c r="E2" s="77"/>
      <c r="F2" s="78"/>
    </row>
    <row r="3" spans="2:12" ht="15" customHeight="1" thickBot="1" x14ac:dyDescent="0.4">
      <c r="B3" s="79"/>
      <c r="C3" s="79"/>
      <c r="D3" s="79"/>
      <c r="E3" s="79"/>
      <c r="F3" s="79"/>
    </row>
    <row r="4" spans="2:12" ht="20.25" customHeight="1" x14ac:dyDescent="0.35">
      <c r="B4" s="8" t="s">
        <v>0</v>
      </c>
      <c r="C4" s="144"/>
      <c r="D4" s="144"/>
      <c r="E4" s="144"/>
      <c r="F4" s="145"/>
    </row>
    <row r="5" spans="2:12" ht="18.649999999999999" customHeight="1" x14ac:dyDescent="0.35">
      <c r="B5" s="9" t="s">
        <v>1</v>
      </c>
      <c r="C5" s="146"/>
      <c r="D5" s="146"/>
      <c r="E5" s="146"/>
      <c r="F5" s="147"/>
    </row>
    <row r="6" spans="2:12" ht="16.5" customHeight="1" x14ac:dyDescent="0.35">
      <c r="B6" s="9" t="s">
        <v>2</v>
      </c>
      <c r="C6" s="146"/>
      <c r="D6" s="146"/>
      <c r="E6" s="146"/>
      <c r="F6" s="147"/>
    </row>
    <row r="7" spans="2:12" ht="14.5" customHeight="1" x14ac:dyDescent="0.35">
      <c r="B7" s="9" t="s">
        <v>3</v>
      </c>
      <c r="C7" s="146"/>
      <c r="D7" s="146"/>
      <c r="E7" s="146"/>
      <c r="F7" s="147"/>
    </row>
    <row r="8" spans="2:12" ht="20.149999999999999" customHeight="1" x14ac:dyDescent="0.35">
      <c r="B8" s="9" t="s">
        <v>4</v>
      </c>
      <c r="C8" s="146"/>
      <c r="D8" s="146"/>
      <c r="E8" s="146"/>
      <c r="F8" s="147"/>
      <c r="L8" s="6"/>
    </row>
    <row r="9" spans="2:12" x14ac:dyDescent="0.35">
      <c r="B9" s="9" t="s">
        <v>5</v>
      </c>
      <c r="C9" s="146"/>
      <c r="D9" s="146"/>
      <c r="E9" s="146"/>
      <c r="F9" s="147"/>
    </row>
    <row r="10" spans="2:12" ht="15" customHeight="1" thickBot="1" x14ac:dyDescent="0.4">
      <c r="B10" s="10" t="s">
        <v>6</v>
      </c>
      <c r="C10" s="148" t="s">
        <v>7</v>
      </c>
      <c r="D10" s="149"/>
      <c r="E10" s="150"/>
      <c r="F10" s="151"/>
    </row>
    <row r="11" spans="2:12" ht="17.5" customHeight="1" thickBot="1" x14ac:dyDescent="0.4">
      <c r="B11" s="79"/>
      <c r="C11" s="79"/>
      <c r="D11" s="79"/>
      <c r="E11" s="79"/>
      <c r="F11" s="79"/>
      <c r="H11" s="6"/>
    </row>
    <row r="12" spans="2:12" ht="31.5" customHeight="1" x14ac:dyDescent="0.35">
      <c r="B12" s="82" t="s">
        <v>8</v>
      </c>
      <c r="C12" s="83"/>
      <c r="D12" s="83"/>
      <c r="E12" s="83"/>
      <c r="F12" s="84"/>
      <c r="I12" s="1"/>
    </row>
    <row r="13" spans="2:12" ht="37" customHeight="1" x14ac:dyDescent="0.35">
      <c r="B13" s="85" t="s">
        <v>9</v>
      </c>
      <c r="C13" s="86"/>
      <c r="D13" s="86"/>
      <c r="E13" s="86"/>
      <c r="F13" s="11"/>
      <c r="K13" s="1"/>
    </row>
    <row r="14" spans="2:12" ht="43.5" customHeight="1" x14ac:dyDescent="0.35">
      <c r="B14" s="85" t="s">
        <v>10</v>
      </c>
      <c r="C14" s="86"/>
      <c r="D14" s="86"/>
      <c r="E14" s="86"/>
      <c r="F14" s="11"/>
    </row>
    <row r="15" spans="2:12" ht="35.5" customHeight="1" x14ac:dyDescent="0.35">
      <c r="B15" s="87" t="s">
        <v>11</v>
      </c>
      <c r="C15" s="88"/>
      <c r="D15" s="88"/>
      <c r="E15" s="88"/>
      <c r="F15" s="11"/>
    </row>
    <row r="16" spans="2:12" ht="42.65" customHeight="1" thickBot="1" x14ac:dyDescent="0.4">
      <c r="B16" s="89" t="s">
        <v>12</v>
      </c>
      <c r="C16" s="90"/>
      <c r="D16" s="90"/>
      <c r="E16" s="90"/>
      <c r="F16" s="12"/>
    </row>
    <row r="17" spans="2:6" ht="20.5" customHeight="1" thickBot="1" x14ac:dyDescent="0.4">
      <c r="B17" s="13"/>
      <c r="C17" s="13"/>
      <c r="D17" s="13"/>
      <c r="E17" s="13"/>
      <c r="F17" s="48"/>
    </row>
    <row r="18" spans="2:6" ht="27.65" customHeight="1" thickBot="1" x14ac:dyDescent="0.4">
      <c r="B18" s="29" t="s">
        <v>89</v>
      </c>
      <c r="C18" s="91" t="s">
        <v>94</v>
      </c>
      <c r="D18" s="92"/>
      <c r="E18" s="92"/>
      <c r="F18" s="93"/>
    </row>
    <row r="19" spans="2:6" ht="18" customHeight="1" x14ac:dyDescent="0.35">
      <c r="B19" s="15"/>
      <c r="C19" s="16"/>
      <c r="D19" s="16"/>
      <c r="E19" s="17" t="s">
        <v>16</v>
      </c>
      <c r="F19" s="18" t="s">
        <v>17</v>
      </c>
    </row>
    <row r="20" spans="2:6" ht="18" customHeight="1" thickBot="1" x14ac:dyDescent="0.4">
      <c r="B20" s="30"/>
      <c r="C20" s="80"/>
      <c r="D20" s="81"/>
      <c r="E20" s="31">
        <v>0</v>
      </c>
      <c r="F20" s="32">
        <v>20000</v>
      </c>
    </row>
    <row r="21" spans="2:6" ht="32" customHeight="1" x14ac:dyDescent="0.35">
      <c r="B21" s="53" t="s">
        <v>19</v>
      </c>
      <c r="C21" s="55" t="s">
        <v>20</v>
      </c>
      <c r="D21" s="58" t="s">
        <v>21</v>
      </c>
      <c r="E21" s="54" t="s">
        <v>22</v>
      </c>
      <c r="F21" s="59" t="s">
        <v>23</v>
      </c>
    </row>
    <row r="22" spans="2:6" ht="16.5" customHeight="1" x14ac:dyDescent="0.35">
      <c r="B22" s="52" t="s">
        <v>81</v>
      </c>
      <c r="C22" s="46">
        <v>550</v>
      </c>
      <c r="D22" s="152">
        <v>0</v>
      </c>
      <c r="E22" s="56">
        <f>D22*0.2</f>
        <v>0</v>
      </c>
      <c r="F22" s="57">
        <f t="shared" ref="F22:F23" si="0">SUM(D22+E22)*C22</f>
        <v>0</v>
      </c>
    </row>
    <row r="23" spans="2:6" ht="15.65" customHeight="1" x14ac:dyDescent="0.35">
      <c r="B23" s="52" t="s">
        <v>82</v>
      </c>
      <c r="C23" s="46">
        <v>500</v>
      </c>
      <c r="D23" s="152">
        <v>0</v>
      </c>
      <c r="E23" s="56">
        <f t="shared" ref="E23:E24" si="1">D23*0.2</f>
        <v>0</v>
      </c>
      <c r="F23" s="57">
        <f t="shared" si="0"/>
        <v>0</v>
      </c>
    </row>
    <row r="24" spans="2:6" ht="13.5" customHeight="1" x14ac:dyDescent="0.35">
      <c r="B24" s="52" t="s">
        <v>88</v>
      </c>
      <c r="C24" s="21">
        <v>500</v>
      </c>
      <c r="D24" s="153">
        <v>0</v>
      </c>
      <c r="E24" s="56">
        <f t="shared" si="1"/>
        <v>0</v>
      </c>
      <c r="F24" s="57">
        <f t="shared" ref="F24" si="2">SUM(D24+E24)*C24</f>
        <v>0</v>
      </c>
    </row>
    <row r="25" spans="2:6" ht="19" customHeight="1" thickBot="1" x14ac:dyDescent="0.4">
      <c r="B25" s="131" t="s">
        <v>26</v>
      </c>
      <c r="C25" s="132"/>
      <c r="D25" s="133"/>
      <c r="E25" s="134"/>
      <c r="F25" s="74">
        <f>SUM(F24:F24)</f>
        <v>0</v>
      </c>
    </row>
    <row r="26" spans="2:6" ht="20.25" customHeight="1" x14ac:dyDescent="0.35">
      <c r="B26" s="24"/>
      <c r="C26" s="25"/>
      <c r="D26" s="26"/>
      <c r="E26" s="26"/>
      <c r="F26" s="27"/>
    </row>
    <row r="27" spans="2:6" ht="24" customHeight="1" x14ac:dyDescent="0.35">
      <c r="B27" s="154" t="s">
        <v>90</v>
      </c>
      <c r="C27" s="61"/>
      <c r="D27" s="62"/>
      <c r="E27" s="155" t="s">
        <v>91</v>
      </c>
      <c r="F27" s="156"/>
    </row>
    <row r="28" spans="2:6" x14ac:dyDescent="0.35">
      <c r="B28" s="154" t="s">
        <v>92</v>
      </c>
      <c r="C28" s="63"/>
      <c r="D28" s="62"/>
      <c r="E28" s="157" t="s">
        <v>93</v>
      </c>
      <c r="F28" s="156"/>
    </row>
  </sheetData>
  <sheetProtection algorithmName="SHA-512" hashValue="p2T0knoVngk/kUzwiU3exFncOEgKbr9gxwjVuZ8NwEl2OV+E0/X0wkLKb7zxwrFvHfrQr2fviB8p3Ykz7a8eCw==" saltValue="5+Y5EhZPEy7sk7Bmu2VqTQ==" spinCount="100000" sheet="1" objects="1" scenarios="1" selectLockedCells="1"/>
  <mergeCells count="21">
    <mergeCell ref="E27:F27"/>
    <mergeCell ref="E28:F28"/>
    <mergeCell ref="C7:F7"/>
    <mergeCell ref="B2:F2"/>
    <mergeCell ref="B3:F3"/>
    <mergeCell ref="C4:F4"/>
    <mergeCell ref="C5:F5"/>
    <mergeCell ref="C6:F6"/>
    <mergeCell ref="C20:D20"/>
    <mergeCell ref="C8:F8"/>
    <mergeCell ref="C9:F9"/>
    <mergeCell ref="C10:D10"/>
    <mergeCell ref="E10:F10"/>
    <mergeCell ref="B11:F11"/>
    <mergeCell ref="B12:F12"/>
    <mergeCell ref="B13:E13"/>
    <mergeCell ref="B14:E14"/>
    <mergeCell ref="B15:E15"/>
    <mergeCell ref="B16:E16"/>
    <mergeCell ref="C18:F18"/>
    <mergeCell ref="B25:E25"/>
  </mergeCells>
  <dataValidations count="1">
    <dataValidation type="list" allowBlank="1" showInputMessage="1" showErrorMessage="1" sqref="C10" xr:uid="{FBC18A16-3E2E-4ED0-ACD4-9EEE0A38565D}">
      <formula1>"Som platcom DPH,Nie som platcom DPH"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8" r:id="rId3" name="Check Box 8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6</xdr:col>
                    <xdr:colOff>603250</xdr:colOff>
                    <xdr:row>13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9" r:id="rId4" name="Check Box 9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0</xdr:rowOff>
                  </from>
                  <to>
                    <xdr:col>6</xdr:col>
                    <xdr:colOff>590550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0" r:id="rId5" name="Check Box 10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0</xdr:rowOff>
                  </from>
                  <to>
                    <xdr:col>6</xdr:col>
                    <xdr:colOff>590550</xdr:colOff>
                    <xdr:row>15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1" r:id="rId6" name="Check Box 11">
              <controlPr defaultSize="0" autoFill="0" autoLine="0" autoPict="0">
                <anchor moveWithCells="1">
                  <from>
                    <xdr:col>4</xdr:col>
                    <xdr:colOff>1936750</xdr:colOff>
                    <xdr:row>15</xdr:row>
                    <xdr:rowOff>0</xdr:rowOff>
                  </from>
                  <to>
                    <xdr:col>7</xdr:col>
                    <xdr:colOff>38100</xdr:colOff>
                    <xdr:row>16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A39B1-162D-4DD3-BD19-3F3E36ACC3E9}">
  <dimension ref="B1:L39"/>
  <sheetViews>
    <sheetView topLeftCell="A25" zoomScale="85" zoomScaleNormal="85" workbookViewId="0">
      <selection activeCell="D22" sqref="D22"/>
    </sheetView>
  </sheetViews>
  <sheetFormatPr defaultRowHeight="14.5" x14ac:dyDescent="0.35"/>
  <cols>
    <col min="2" max="2" width="50" customWidth="1"/>
    <col min="3" max="3" width="12.54296875" customWidth="1"/>
    <col min="4" max="4" width="30.453125" customWidth="1"/>
    <col min="5" max="5" width="27.7265625" customWidth="1"/>
    <col min="6" max="6" width="19.81640625" customWidth="1"/>
    <col min="7" max="7" width="9.1796875" customWidth="1"/>
    <col min="10" max="10" width="14.7265625" customWidth="1"/>
  </cols>
  <sheetData>
    <row r="1" spans="2:12" ht="15" thickBot="1" x14ac:dyDescent="0.4"/>
    <row r="2" spans="2:12" ht="44.5" customHeight="1" thickBot="1" x14ac:dyDescent="0.4">
      <c r="B2" s="76" t="s">
        <v>83</v>
      </c>
      <c r="C2" s="77"/>
      <c r="D2" s="77"/>
      <c r="E2" s="77"/>
      <c r="F2" s="78"/>
    </row>
    <row r="3" spans="2:12" ht="15" customHeight="1" thickBot="1" x14ac:dyDescent="0.4">
      <c r="B3" s="79"/>
      <c r="C3" s="79"/>
      <c r="D3" s="79"/>
      <c r="E3" s="79"/>
      <c r="F3" s="79"/>
    </row>
    <row r="4" spans="2:12" ht="20.25" customHeight="1" x14ac:dyDescent="0.35">
      <c r="B4" s="8" t="s">
        <v>0</v>
      </c>
      <c r="C4" s="135"/>
      <c r="D4" s="135"/>
      <c r="E4" s="135"/>
      <c r="F4" s="136"/>
    </row>
    <row r="5" spans="2:12" ht="18.649999999999999" customHeight="1" x14ac:dyDescent="0.35">
      <c r="B5" s="9" t="s">
        <v>1</v>
      </c>
      <c r="C5" s="137"/>
      <c r="D5" s="137"/>
      <c r="E5" s="137"/>
      <c r="F5" s="138"/>
    </row>
    <row r="6" spans="2:12" ht="16.5" customHeight="1" x14ac:dyDescent="0.35">
      <c r="B6" s="9" t="s">
        <v>2</v>
      </c>
      <c r="C6" s="137"/>
      <c r="D6" s="137"/>
      <c r="E6" s="137"/>
      <c r="F6" s="138"/>
    </row>
    <row r="7" spans="2:12" ht="14.5" customHeight="1" x14ac:dyDescent="0.35">
      <c r="B7" s="9" t="s">
        <v>3</v>
      </c>
      <c r="C7" s="137"/>
      <c r="D7" s="137"/>
      <c r="E7" s="137"/>
      <c r="F7" s="138"/>
    </row>
    <row r="8" spans="2:12" ht="20.149999999999999" customHeight="1" x14ac:dyDescent="0.35">
      <c r="B8" s="9" t="s">
        <v>4</v>
      </c>
      <c r="C8" s="137"/>
      <c r="D8" s="137"/>
      <c r="E8" s="137"/>
      <c r="F8" s="138"/>
      <c r="L8" s="6"/>
    </row>
    <row r="9" spans="2:12" x14ac:dyDescent="0.35">
      <c r="B9" s="9" t="s">
        <v>5</v>
      </c>
      <c r="C9" s="137"/>
      <c r="D9" s="137"/>
      <c r="E9" s="137"/>
      <c r="F9" s="138"/>
    </row>
    <row r="10" spans="2:12" ht="15" customHeight="1" thickBot="1" x14ac:dyDescent="0.4">
      <c r="B10" s="10" t="s">
        <v>6</v>
      </c>
      <c r="C10" s="139" t="s">
        <v>7</v>
      </c>
      <c r="D10" s="140"/>
      <c r="E10" s="141"/>
      <c r="F10" s="142"/>
    </row>
    <row r="11" spans="2:12" ht="17.5" customHeight="1" thickBot="1" x14ac:dyDescent="0.4">
      <c r="B11" s="79"/>
      <c r="C11" s="79"/>
      <c r="D11" s="79"/>
      <c r="E11" s="79"/>
      <c r="F11" s="79"/>
      <c r="H11" s="6"/>
    </row>
    <row r="12" spans="2:12" ht="31.5" customHeight="1" x14ac:dyDescent="0.35">
      <c r="B12" s="82" t="s">
        <v>8</v>
      </c>
      <c r="C12" s="83"/>
      <c r="D12" s="83"/>
      <c r="E12" s="83"/>
      <c r="F12" s="84"/>
      <c r="I12" s="1"/>
    </row>
    <row r="13" spans="2:12" ht="37" customHeight="1" x14ac:dyDescent="0.35">
      <c r="B13" s="85" t="s">
        <v>9</v>
      </c>
      <c r="C13" s="86"/>
      <c r="D13" s="86"/>
      <c r="E13" s="86"/>
      <c r="F13" s="11"/>
      <c r="K13" s="1"/>
    </row>
    <row r="14" spans="2:12" ht="43.5" customHeight="1" x14ac:dyDescent="0.35">
      <c r="B14" s="85" t="s">
        <v>10</v>
      </c>
      <c r="C14" s="86"/>
      <c r="D14" s="86"/>
      <c r="E14" s="86"/>
      <c r="F14" s="11"/>
    </row>
    <row r="15" spans="2:12" ht="35.5" customHeight="1" x14ac:dyDescent="0.35">
      <c r="B15" s="87" t="s">
        <v>11</v>
      </c>
      <c r="C15" s="88"/>
      <c r="D15" s="88"/>
      <c r="E15" s="88"/>
      <c r="F15" s="11"/>
    </row>
    <row r="16" spans="2:12" ht="42.65" customHeight="1" thickBot="1" x14ac:dyDescent="0.4">
      <c r="B16" s="89" t="s">
        <v>12</v>
      </c>
      <c r="C16" s="90"/>
      <c r="D16" s="90"/>
      <c r="E16" s="90"/>
      <c r="F16" s="12"/>
    </row>
    <row r="17" spans="2:10" ht="20.5" customHeight="1" thickBot="1" x14ac:dyDescent="0.4">
      <c r="B17" s="13"/>
      <c r="C17" s="13"/>
      <c r="D17" s="13"/>
      <c r="E17" s="13"/>
      <c r="F17" s="14"/>
    </row>
    <row r="18" spans="2:10" ht="27.65" customHeight="1" thickBot="1" x14ac:dyDescent="0.4">
      <c r="B18" s="29" t="s">
        <v>13</v>
      </c>
      <c r="C18" s="91" t="s">
        <v>95</v>
      </c>
      <c r="D18" s="92"/>
      <c r="E18" s="92"/>
      <c r="F18" s="93"/>
    </row>
    <row r="19" spans="2:10" ht="18" customHeight="1" x14ac:dyDescent="0.35">
      <c r="B19" s="15" t="s">
        <v>14</v>
      </c>
      <c r="C19" s="16" t="s">
        <v>15</v>
      </c>
      <c r="D19" s="16"/>
      <c r="E19" s="17" t="s">
        <v>16</v>
      </c>
      <c r="F19" s="18" t="s">
        <v>17</v>
      </c>
    </row>
    <row r="20" spans="2:10" ht="18" customHeight="1" thickBot="1" x14ac:dyDescent="0.4">
      <c r="B20" s="30" t="s">
        <v>18</v>
      </c>
      <c r="C20" s="80">
        <v>95</v>
      </c>
      <c r="D20" s="81"/>
      <c r="E20" s="31">
        <v>0</v>
      </c>
      <c r="F20" s="32">
        <v>496495</v>
      </c>
    </row>
    <row r="21" spans="2:10" ht="24.65" customHeight="1" thickBot="1" x14ac:dyDescent="0.4">
      <c r="B21" s="23" t="s">
        <v>19</v>
      </c>
      <c r="C21" s="19" t="s">
        <v>20</v>
      </c>
      <c r="D21" s="67" t="s">
        <v>21</v>
      </c>
      <c r="E21" s="19" t="s">
        <v>22</v>
      </c>
      <c r="F21" s="68" t="s">
        <v>23</v>
      </c>
    </row>
    <row r="22" spans="2:10" ht="16.5" customHeight="1" x14ac:dyDescent="0.45">
      <c r="B22" s="20" t="s">
        <v>24</v>
      </c>
      <c r="C22" s="21">
        <v>2197</v>
      </c>
      <c r="D22" s="70">
        <v>0</v>
      </c>
      <c r="E22" s="72">
        <f>IF(C$10="Som platcom DPH",D22*0.2,0)</f>
        <v>0</v>
      </c>
      <c r="F22" s="57">
        <f>SUM(D22+E22)*C22</f>
        <v>0</v>
      </c>
    </row>
    <row r="23" spans="2:10" ht="16" customHeight="1" thickBot="1" x14ac:dyDescent="0.5">
      <c r="B23" s="20" t="s">
        <v>25</v>
      </c>
      <c r="C23" s="21">
        <v>1193</v>
      </c>
      <c r="D23" s="73">
        <v>0</v>
      </c>
      <c r="E23" s="72">
        <f>IF(C$10="Som platcom DPH",D23*0.2,0)</f>
        <v>0</v>
      </c>
      <c r="F23" s="57">
        <f>SUM(D23+E23)*C23</f>
        <v>0</v>
      </c>
    </row>
    <row r="24" spans="2:10" ht="19" customHeight="1" x14ac:dyDescent="0.35">
      <c r="B24" s="94" t="s">
        <v>26</v>
      </c>
      <c r="C24" s="95"/>
      <c r="D24" s="96"/>
      <c r="E24" s="97"/>
      <c r="F24" s="69">
        <f>SUM(F22:F23)</f>
        <v>0</v>
      </c>
    </row>
    <row r="25" spans="2:10" ht="16.5" customHeight="1" thickBot="1" x14ac:dyDescent="0.5">
      <c r="B25" s="22" t="s">
        <v>27</v>
      </c>
      <c r="C25" s="98">
        <f>IF(C20=100,"Toto je jediné kritérium a prepočet na body sa preto neuplatňuje",IF(B20="čím menej, tým lepšie",(C20*(F20-F23)/(F20-E20)),(C20*(F23-E20)/(F20-E20))))</f>
        <v>95</v>
      </c>
      <c r="D25" s="98"/>
      <c r="E25" s="98"/>
      <c r="F25" s="99"/>
    </row>
    <row r="26" spans="2:10" ht="21" customHeight="1" thickBot="1" x14ac:dyDescent="0.4"/>
    <row r="27" spans="2:10" ht="29.5" customHeight="1" thickBot="1" x14ac:dyDescent="0.4">
      <c r="B27" s="29" t="s">
        <v>28</v>
      </c>
      <c r="C27" s="91" t="s">
        <v>29</v>
      </c>
      <c r="D27" s="92"/>
      <c r="E27" s="92"/>
      <c r="F27" s="93"/>
    </row>
    <row r="28" spans="2:10" ht="23.15" customHeight="1" x14ac:dyDescent="0.35">
      <c r="B28" s="3" t="s">
        <v>30</v>
      </c>
      <c r="C28" s="2" t="s">
        <v>31</v>
      </c>
      <c r="D28" s="100" t="s">
        <v>32</v>
      </c>
      <c r="E28" s="101"/>
      <c r="F28" s="102"/>
    </row>
    <row r="29" spans="2:10" ht="42.65" customHeight="1" x14ac:dyDescent="0.35">
      <c r="B29" s="7" t="s">
        <v>33</v>
      </c>
      <c r="C29" s="125">
        <v>0.05</v>
      </c>
      <c r="D29" s="128" t="s">
        <v>34</v>
      </c>
      <c r="E29" s="106"/>
      <c r="F29" s="4"/>
    </row>
    <row r="30" spans="2:10" ht="24" customHeight="1" x14ac:dyDescent="0.35">
      <c r="B30" s="5" t="s">
        <v>35</v>
      </c>
      <c r="C30" s="126"/>
      <c r="D30" s="129" t="s">
        <v>36</v>
      </c>
      <c r="E30" s="107"/>
      <c r="F30" s="109"/>
      <c r="H30" s="113"/>
      <c r="I30" s="113"/>
      <c r="J30" s="113"/>
    </row>
    <row r="31" spans="2:10" ht="29.15" customHeight="1" x14ac:dyDescent="0.35">
      <c r="B31" s="5" t="s">
        <v>37</v>
      </c>
      <c r="C31" s="126"/>
      <c r="D31" s="130"/>
      <c r="E31" s="108"/>
      <c r="F31" s="110"/>
    </row>
    <row r="32" spans="2:10" ht="25.5" customHeight="1" x14ac:dyDescent="0.35">
      <c r="B32" s="5" t="s">
        <v>38</v>
      </c>
      <c r="C32" s="126"/>
      <c r="D32" s="121" t="s">
        <v>39</v>
      </c>
      <c r="E32" s="114"/>
      <c r="F32" s="109"/>
    </row>
    <row r="33" spans="2:6" ht="24" customHeight="1" x14ac:dyDescent="0.35">
      <c r="B33" s="5" t="s">
        <v>40</v>
      </c>
      <c r="C33" s="126"/>
      <c r="D33" s="122"/>
      <c r="E33" s="115"/>
      <c r="F33" s="110"/>
    </row>
    <row r="34" spans="2:6" ht="36" customHeight="1" x14ac:dyDescent="0.35">
      <c r="B34" s="5" t="s">
        <v>41</v>
      </c>
      <c r="C34" s="126"/>
      <c r="D34" s="123" t="s">
        <v>86</v>
      </c>
      <c r="E34" s="116"/>
      <c r="F34" s="118" t="s">
        <v>42</v>
      </c>
    </row>
    <row r="35" spans="2:6" ht="39.75" customHeight="1" thickBot="1" x14ac:dyDescent="0.4">
      <c r="B35" s="28" t="s">
        <v>43</v>
      </c>
      <c r="C35" s="127"/>
      <c r="D35" s="124"/>
      <c r="E35" s="117"/>
      <c r="F35" s="119"/>
    </row>
    <row r="36" spans="2:6" ht="20.25" customHeight="1" x14ac:dyDescent="0.35">
      <c r="B36" s="24"/>
      <c r="C36" s="25"/>
      <c r="D36" s="26"/>
      <c r="E36" s="26"/>
      <c r="F36" s="27"/>
    </row>
    <row r="37" spans="2:6" x14ac:dyDescent="0.35">
      <c r="B37" s="60" t="s">
        <v>90</v>
      </c>
      <c r="C37" s="61"/>
      <c r="D37" s="62"/>
      <c r="E37" s="120" t="s">
        <v>91</v>
      </c>
      <c r="F37" s="143"/>
    </row>
    <row r="38" spans="2:6" x14ac:dyDescent="0.35">
      <c r="B38" s="60" t="s">
        <v>92</v>
      </c>
      <c r="C38" s="63"/>
      <c r="D38" s="62"/>
      <c r="E38" s="111" t="s">
        <v>93</v>
      </c>
      <c r="F38" s="143"/>
    </row>
    <row r="39" spans="2:6" ht="15" thickBot="1" x14ac:dyDescent="0.4">
      <c r="B39" s="64"/>
      <c r="C39" s="65"/>
      <c r="D39" s="65"/>
      <c r="E39" s="66"/>
      <c r="F39" s="66"/>
    </row>
  </sheetData>
  <sheetProtection algorithmName="SHA-512" hashValue="XJcxDqz0ZvozJB6KwtYTuVsrrNqfKzikrP12rAwRM1nYNMXe8mQhRon66WWYgOeCgK491GybisVwh8193XTcsg==" saltValue="GH4Bw8nU6vsEzlr0BsKXGg==" spinCount="100000" sheet="1" objects="1" scenarios="1" selectLockedCells="1"/>
  <mergeCells count="33">
    <mergeCell ref="E37:F37"/>
    <mergeCell ref="E38:F38"/>
    <mergeCell ref="C7:F7"/>
    <mergeCell ref="B2:F2"/>
    <mergeCell ref="B3:F3"/>
    <mergeCell ref="C4:F4"/>
    <mergeCell ref="C5:F5"/>
    <mergeCell ref="C6:F6"/>
    <mergeCell ref="C20:D20"/>
    <mergeCell ref="C8:F8"/>
    <mergeCell ref="C9:F9"/>
    <mergeCell ref="C10:D10"/>
    <mergeCell ref="E10:F10"/>
    <mergeCell ref="B11:F11"/>
    <mergeCell ref="B12:F12"/>
    <mergeCell ref="B13:E13"/>
    <mergeCell ref="B14:E14"/>
    <mergeCell ref="B15:E15"/>
    <mergeCell ref="B16:E16"/>
    <mergeCell ref="C18:F18"/>
    <mergeCell ref="B24:E24"/>
    <mergeCell ref="C25:F25"/>
    <mergeCell ref="C27:F27"/>
    <mergeCell ref="D28:F28"/>
    <mergeCell ref="C29:C35"/>
    <mergeCell ref="D29:E29"/>
    <mergeCell ref="D30:E31"/>
    <mergeCell ref="F30:F31"/>
    <mergeCell ref="H30:J30"/>
    <mergeCell ref="D32:E33"/>
    <mergeCell ref="F32:F33"/>
    <mergeCell ref="D34:E35"/>
    <mergeCell ref="F34:F35"/>
  </mergeCells>
  <dataValidations count="1">
    <dataValidation type="list" allowBlank="1" showInputMessage="1" showErrorMessage="1" sqref="C10" xr:uid="{A0346C95-5947-44BD-8C77-CBA04A60DB07}">
      <formula1>"Som platcom DPH,Nie som platcom DPH"</formula1>
    </dataValidation>
  </dataValidations>
  <pageMargins left="0.7" right="0.7" top="0.75" bottom="0.75" header="0.3" footer="0.3"/>
  <ignoredErrors>
    <ignoredError sqref="F22:F24 E22:E23" unlockedFormula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0" r:id="rId3" name="Check Box 2">
              <controlPr defaultSize="0" autoFill="0" autoLine="0" autoPict="0">
                <anchor moveWithCells="1">
                  <from>
                    <xdr:col>2</xdr:col>
                    <xdr:colOff>869950</xdr:colOff>
                    <xdr:row>27</xdr:row>
                    <xdr:rowOff>241300</xdr:rowOff>
                  </from>
                  <to>
                    <xdr:col>3</xdr:col>
                    <xdr:colOff>660400</xdr:colOff>
                    <xdr:row>29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4" name="Check Box 3">
              <controlPr defaultSize="0" autoFill="0" autoLine="0" autoPict="0">
                <anchor moveWithCells="1">
                  <from>
                    <xdr:col>3</xdr:col>
                    <xdr:colOff>12700</xdr:colOff>
                    <xdr:row>28</xdr:row>
                    <xdr:rowOff>400050</xdr:rowOff>
                  </from>
                  <to>
                    <xdr:col>3</xdr:col>
                    <xdr:colOff>666750</xdr:colOff>
                    <xdr:row>30</xdr:row>
                    <xdr:rowOff>317500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5" name="Check Box 4">
              <controlPr defaultSize="0" autoFill="0" autoLine="0" autoPict="0">
                <anchor moveWithCells="1">
                  <from>
                    <xdr:col>2</xdr:col>
                    <xdr:colOff>869950</xdr:colOff>
                    <xdr:row>30</xdr:row>
                    <xdr:rowOff>165100</xdr:rowOff>
                  </from>
                  <to>
                    <xdr:col>3</xdr:col>
                    <xdr:colOff>660400</xdr:colOff>
                    <xdr:row>33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6" name="Check Box 5">
              <controlPr defaultSize="0" autoFill="0" autoLine="0" autoPict="0">
                <anchor moveWithCells="1">
                  <from>
                    <xdr:col>3</xdr:col>
                    <xdr:colOff>12700</xdr:colOff>
                    <xdr:row>32</xdr:row>
                    <xdr:rowOff>95250</xdr:rowOff>
                  </from>
                  <to>
                    <xdr:col>3</xdr:col>
                    <xdr:colOff>762000</xdr:colOff>
                    <xdr:row>34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7" name="Check Box 14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6</xdr:col>
                    <xdr:colOff>603250</xdr:colOff>
                    <xdr:row>13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8" name="Check Box 15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0</xdr:rowOff>
                  </from>
                  <to>
                    <xdr:col>6</xdr:col>
                    <xdr:colOff>590550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9" name="Check Box 16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0</xdr:rowOff>
                  </from>
                  <to>
                    <xdr:col>6</xdr:col>
                    <xdr:colOff>590550</xdr:colOff>
                    <xdr:row>15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10" name="Check Box 17">
              <controlPr defaultSize="0" autoFill="0" autoLine="0" autoPict="0">
                <anchor moveWithCells="1">
                  <from>
                    <xdr:col>4</xdr:col>
                    <xdr:colOff>1936750</xdr:colOff>
                    <xdr:row>15</xdr:row>
                    <xdr:rowOff>0</xdr:rowOff>
                  </from>
                  <to>
                    <xdr:col>7</xdr:col>
                    <xdr:colOff>38100</xdr:colOff>
                    <xdr:row>16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9014D-AFA7-4014-BE0A-13570273944F}">
  <dimension ref="B1:B27"/>
  <sheetViews>
    <sheetView showGridLines="0" topLeftCell="A21" workbookViewId="0">
      <selection activeCell="B8" sqref="B8"/>
    </sheetView>
  </sheetViews>
  <sheetFormatPr defaultRowHeight="14.5" x14ac:dyDescent="0.35"/>
  <cols>
    <col min="1" max="1" width="3.7265625" customWidth="1"/>
    <col min="2" max="2" width="98.54296875" customWidth="1"/>
  </cols>
  <sheetData>
    <row r="1" spans="2:2" ht="15" thickBot="1" x14ac:dyDescent="0.4"/>
    <row r="2" spans="2:2" ht="42.75" customHeight="1" x14ac:dyDescent="0.35">
      <c r="B2" s="33" t="s">
        <v>44</v>
      </c>
    </row>
    <row r="3" spans="2:2" x14ac:dyDescent="0.35">
      <c r="B3" s="34"/>
    </row>
    <row r="4" spans="2:2" x14ac:dyDescent="0.35">
      <c r="B4" s="35" t="s">
        <v>45</v>
      </c>
    </row>
    <row r="5" spans="2:2" x14ac:dyDescent="0.35">
      <c r="B5" s="34"/>
    </row>
    <row r="6" spans="2:2" x14ac:dyDescent="0.35">
      <c r="B6" s="36" t="s">
        <v>46</v>
      </c>
    </row>
    <row r="7" spans="2:2" x14ac:dyDescent="0.35">
      <c r="B7" s="37"/>
    </row>
    <row r="8" spans="2:2" ht="60.75" customHeight="1" x14ac:dyDescent="0.35">
      <c r="B8" s="38" t="s">
        <v>47</v>
      </c>
    </row>
    <row r="9" spans="2:2" x14ac:dyDescent="0.35">
      <c r="B9" s="38"/>
    </row>
    <row r="10" spans="2:2" x14ac:dyDescent="0.35">
      <c r="B10" s="38" t="s">
        <v>48</v>
      </c>
    </row>
    <row r="11" spans="2:2" x14ac:dyDescent="0.35">
      <c r="B11" s="38" t="s">
        <v>49</v>
      </c>
    </row>
    <row r="12" spans="2:2" x14ac:dyDescent="0.35">
      <c r="B12" s="38" t="s">
        <v>50</v>
      </c>
    </row>
    <row r="13" spans="2:2" x14ac:dyDescent="0.35">
      <c r="B13" s="38" t="s">
        <v>51</v>
      </c>
    </row>
    <row r="14" spans="2:2" x14ac:dyDescent="0.35">
      <c r="B14" s="38" t="s">
        <v>52</v>
      </c>
    </row>
    <row r="15" spans="2:2" x14ac:dyDescent="0.35">
      <c r="B15" s="38" t="s">
        <v>53</v>
      </c>
    </row>
    <row r="16" spans="2:2" x14ac:dyDescent="0.35">
      <c r="B16" s="38" t="s">
        <v>54</v>
      </c>
    </row>
    <row r="17" spans="2:2" ht="29" x14ac:dyDescent="0.35">
      <c r="B17" s="38" t="s">
        <v>55</v>
      </c>
    </row>
    <row r="18" spans="2:2" x14ac:dyDescent="0.35">
      <c r="B18" s="38" t="s">
        <v>56</v>
      </c>
    </row>
    <row r="19" spans="2:2" x14ac:dyDescent="0.35">
      <c r="B19" s="38" t="s">
        <v>57</v>
      </c>
    </row>
    <row r="20" spans="2:2" x14ac:dyDescent="0.35">
      <c r="B20" s="38" t="s">
        <v>58</v>
      </c>
    </row>
    <row r="21" spans="2:2" ht="29" x14ac:dyDescent="0.35">
      <c r="B21" s="38" t="s">
        <v>59</v>
      </c>
    </row>
    <row r="22" spans="2:2" x14ac:dyDescent="0.35">
      <c r="B22" s="38" t="s">
        <v>60</v>
      </c>
    </row>
    <row r="23" spans="2:2" x14ac:dyDescent="0.35">
      <c r="B23" s="39"/>
    </row>
    <row r="24" spans="2:2" ht="58" x14ac:dyDescent="0.35">
      <c r="B24" s="38" t="s">
        <v>61</v>
      </c>
    </row>
    <row r="25" spans="2:2" ht="13.5" customHeight="1" x14ac:dyDescent="0.35">
      <c r="B25" s="38"/>
    </row>
    <row r="26" spans="2:2" ht="29" x14ac:dyDescent="0.35">
      <c r="B26" s="38" t="s">
        <v>62</v>
      </c>
    </row>
    <row r="27" spans="2:2" ht="15" thickBot="1" x14ac:dyDescent="0.4">
      <c r="B27" s="40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15CA5-45F8-45D5-B687-FD07044DFF04}">
  <dimension ref="B1:B26"/>
  <sheetViews>
    <sheetView showGridLines="0" workbookViewId="0">
      <selection activeCell="E16" sqref="E16"/>
    </sheetView>
  </sheetViews>
  <sheetFormatPr defaultRowHeight="14.5" x14ac:dyDescent="0.35"/>
  <cols>
    <col min="1" max="1" width="3.1796875" customWidth="1"/>
    <col min="2" max="2" width="98.54296875" customWidth="1"/>
  </cols>
  <sheetData>
    <row r="1" spans="2:2" ht="15" thickBot="1" x14ac:dyDescent="0.4"/>
    <row r="2" spans="2:2" ht="42.75" customHeight="1" x14ac:dyDescent="0.35">
      <c r="B2" s="33" t="s">
        <v>63</v>
      </c>
    </row>
    <row r="3" spans="2:2" x14ac:dyDescent="0.35">
      <c r="B3" s="34"/>
    </row>
    <row r="4" spans="2:2" x14ac:dyDescent="0.35">
      <c r="B4" s="38" t="s">
        <v>45</v>
      </c>
    </row>
    <row r="5" spans="2:2" x14ac:dyDescent="0.35">
      <c r="B5" s="39"/>
    </row>
    <row r="6" spans="2:2" x14ac:dyDescent="0.35">
      <c r="B6" s="41" t="s">
        <v>46</v>
      </c>
    </row>
    <row r="7" spans="2:2" x14ac:dyDescent="0.35">
      <c r="B7" s="38"/>
    </row>
    <row r="8" spans="2:2" ht="60.75" customHeight="1" x14ac:dyDescent="0.35">
      <c r="B8" s="38" t="s">
        <v>64</v>
      </c>
    </row>
    <row r="9" spans="2:2" x14ac:dyDescent="0.35">
      <c r="B9" s="38" t="s">
        <v>65</v>
      </c>
    </row>
    <row r="10" spans="2:2" x14ac:dyDescent="0.35">
      <c r="B10" s="42"/>
    </row>
    <row r="11" spans="2:2" ht="29" x14ac:dyDescent="0.35">
      <c r="B11" s="38" t="s">
        <v>66</v>
      </c>
    </row>
    <row r="12" spans="2:2" x14ac:dyDescent="0.35">
      <c r="B12" s="38"/>
    </row>
    <row r="13" spans="2:2" ht="29" x14ac:dyDescent="0.35">
      <c r="B13" s="38" t="s">
        <v>67</v>
      </c>
    </row>
    <row r="14" spans="2:2" x14ac:dyDescent="0.35">
      <c r="B14" s="38"/>
    </row>
    <row r="15" spans="2:2" ht="29" x14ac:dyDescent="0.35">
      <c r="B15" s="38" t="s">
        <v>68</v>
      </c>
    </row>
    <row r="16" spans="2:2" x14ac:dyDescent="0.35">
      <c r="B16" s="38"/>
    </row>
    <row r="17" spans="2:2" ht="58" x14ac:dyDescent="0.35">
      <c r="B17" s="38" t="s">
        <v>69</v>
      </c>
    </row>
    <row r="18" spans="2:2" x14ac:dyDescent="0.35">
      <c r="B18" s="38"/>
    </row>
    <row r="19" spans="2:2" ht="72.5" x14ac:dyDescent="0.35">
      <c r="B19" s="38" t="s">
        <v>70</v>
      </c>
    </row>
    <row r="20" spans="2:2" ht="15" thickBot="1" x14ac:dyDescent="0.4">
      <c r="B20" s="43"/>
    </row>
    <row r="21" spans="2:2" x14ac:dyDescent="0.35">
      <c r="B21" s="44"/>
    </row>
    <row r="22" spans="2:2" x14ac:dyDescent="0.35">
      <c r="B22" s="44"/>
    </row>
    <row r="23" spans="2:2" x14ac:dyDescent="0.35">
      <c r="B23" s="44"/>
    </row>
    <row r="24" spans="2:2" x14ac:dyDescent="0.35">
      <c r="B24" s="44"/>
    </row>
    <row r="25" spans="2:2" ht="13.5" customHeight="1" x14ac:dyDescent="0.35">
      <c r="B25" s="44"/>
    </row>
    <row r="26" spans="2:2" ht="15.5" x14ac:dyDescent="0.35">
      <c r="B26" s="45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b109657-a981-45e9-accc-f4b6203c2974" xsi:nil="true"/>
    <lcf76f155ced4ddcb4097134ff3c332f xmlns="d6f25a68-2b8f-4a5b-9db1-9252afa83ed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F41CFC4A3C70340AED3F41D644B92D7" ma:contentTypeVersion="19" ma:contentTypeDescription="Umožňuje vytvoriť nový dokument." ma:contentTypeScope="" ma:versionID="69b25e41d5d772de4156cac6e6fe28e8">
  <xsd:schema xmlns:xsd="http://www.w3.org/2001/XMLSchema" xmlns:xs="http://www.w3.org/2001/XMLSchema" xmlns:p="http://schemas.microsoft.com/office/2006/metadata/properties" xmlns:ns2="d6f25a68-2b8f-4a5b-9db1-9252afa83edf" xmlns:ns3="5b109657-a981-45e9-accc-f4b6203c2974" targetNamespace="http://schemas.microsoft.com/office/2006/metadata/properties" ma:root="true" ma:fieldsID="5960f6ff3d797740cc0a41e354cba8a6" ns2:_="" ns3:_="">
    <xsd:import namespace="d6f25a68-2b8f-4a5b-9db1-9252afa83edf"/>
    <xsd:import namespace="5b109657-a981-45e9-accc-f4b6203c29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3:TaxCatchAll" minOccurs="0"/>
                <xsd:element ref="ns2:MediaServiceDateTaken" minOccurs="0"/>
                <xsd:element ref="ns2:lcf76f155ced4ddcb4097134ff3c332f" minOccurs="0"/>
                <xsd:element ref="ns2:MediaServiceLocation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f25a68-2b8f-4a5b-9db1-9252afa83e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109657-a981-45e9-accc-f4b6203c297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6625c622-caf8-4292-a09b-38dcfe2f33e2}" ma:internalName="TaxCatchAll" ma:showField="CatchAllData" ma:web="5b109657-a981-45e9-accc-f4b6203c29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7D4596A-ED75-4533-B51C-4FB418E0682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FE2FD3-BDD2-4CE0-8875-8290E0E5DB76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5b109657-a981-45e9-accc-f4b6203c2974"/>
    <ds:schemaRef ds:uri="d6f25a68-2b8f-4a5b-9db1-9252afa83edf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938E52A-6F1E-442B-A8D8-033EE22CC3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f25a68-2b8f-4a5b-9db1-9252afa83edf"/>
    <ds:schemaRef ds:uri="5b109657-a981-45e9-accc-f4b6203c29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Časť 1-Návrh na plnenie kri </vt:lpstr>
      <vt:lpstr>Časť 2-Návrh na plnenie krit.</vt:lpstr>
      <vt:lpstr>Časť 3-Nášivky</vt:lpstr>
      <vt:lpstr>Časť 4-Návrh na plnenie kri (2)</vt:lpstr>
      <vt:lpstr>Koneční užívatelia výhod</vt:lpstr>
      <vt:lpstr>Medzinárodné sankcie</vt:lpstr>
      <vt:lpstr>'Koneční užívatelia výhod'!Oblasť_tlače</vt:lpstr>
      <vt:lpstr>'Medzinárodné sankcie'!Oblasť_tlače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Drevová Adriana, Ing</dc:creator>
  <cp:keywords/>
  <dc:description/>
  <cp:lastModifiedBy>Drevová Adriana, Ing</cp:lastModifiedBy>
  <cp:revision/>
  <dcterms:created xsi:type="dcterms:W3CDTF">2023-12-07T14:56:47Z</dcterms:created>
  <dcterms:modified xsi:type="dcterms:W3CDTF">2024-02-13T14:32:37Z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0x0101001F41CFC4A3C70340AED3F41D644B92D7</vt:lpwstr>
  </property>
  <property fmtid="{D5CDD505-2E9C-101B-9397-08002B2CF9AE}" pid="3" name="MediaServiceImageTags">
    <vt:lpwstr/>
  </property>
</Properties>
</file>